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activeTab="2"/>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C16" i="3" l="1"/>
  <c r="H39" i="3"/>
  <c r="G39" i="3"/>
  <c r="H37" i="3"/>
  <c r="G37" i="3"/>
  <c r="F37" i="3"/>
  <c r="H35" i="3"/>
  <c r="G35" i="3"/>
  <c r="F35" i="3"/>
  <c r="F33" i="3"/>
  <c r="H29" i="3"/>
  <c r="G29" i="3"/>
  <c r="F29" i="3"/>
  <c r="H24" i="3"/>
  <c r="G24" i="3"/>
  <c r="F24" i="3"/>
  <c r="H18" i="3"/>
  <c r="G18" i="3"/>
  <c r="F18" i="3"/>
  <c r="H8" i="3"/>
  <c r="G8" i="3"/>
  <c r="G41" i="3" s="1"/>
  <c r="F8" i="3"/>
  <c r="E39" i="3"/>
  <c r="D39" i="3"/>
  <c r="E18" i="3"/>
  <c r="D18" i="3"/>
  <c r="C18" i="3"/>
  <c r="H41" i="3" l="1"/>
  <c r="F41" i="3"/>
  <c r="M10" i="3"/>
  <c r="K10" i="3"/>
  <c r="I10" i="3"/>
  <c r="M31" i="3"/>
  <c r="K31" i="3"/>
  <c r="N40" i="3"/>
  <c r="N39" i="3"/>
  <c r="L40" i="3"/>
  <c r="L39" i="3"/>
  <c r="M40" i="3"/>
  <c r="M39" i="3"/>
  <c r="M38" i="3"/>
  <c r="K40" i="3"/>
  <c r="K39" i="3"/>
  <c r="K38" i="3"/>
  <c r="J34" i="3"/>
  <c r="I34" i="3"/>
  <c r="M17" i="3"/>
  <c r="M16" i="3"/>
  <c r="K17" i="3"/>
  <c r="K16" i="3"/>
  <c r="I17" i="3"/>
  <c r="N17" i="3"/>
  <c r="L17" i="3"/>
  <c r="J17" i="3"/>
  <c r="I16" i="3" l="1"/>
  <c r="C33" i="3"/>
  <c r="I33" i="3" l="1"/>
  <c r="J33" i="3"/>
  <c r="C24" i="3" l="1"/>
  <c r="E24" i="3" l="1"/>
  <c r="D24" i="3"/>
  <c r="N30" i="3" l="1"/>
  <c r="M30" i="3"/>
  <c r="M32" i="3"/>
  <c r="M22" i="3"/>
  <c r="M21" i="3"/>
  <c r="N16" i="3"/>
  <c r="L16" i="3"/>
  <c r="E29" i="3"/>
  <c r="E8" i="3" l="1"/>
  <c r="D8" i="3"/>
  <c r="C8" i="3"/>
  <c r="K30" i="3" l="1"/>
  <c r="K32" i="3"/>
  <c r="K22" i="3"/>
  <c r="K21" i="3"/>
  <c r="J30" i="3"/>
  <c r="I14" i="3"/>
  <c r="J16" i="3"/>
  <c r="I30" i="3"/>
  <c r="I22" i="3"/>
  <c r="E35" i="3"/>
  <c r="D37" i="3"/>
  <c r="K37" i="3" s="1"/>
  <c r="D35" i="3"/>
  <c r="D29" i="3"/>
  <c r="C29" i="3"/>
  <c r="C35" i="3"/>
  <c r="I32" i="3"/>
  <c r="J32" i="3"/>
  <c r="N38" i="3" l="1"/>
  <c r="L38" i="3"/>
  <c r="J38" i="3"/>
  <c r="N36" i="3"/>
  <c r="M36" i="3"/>
  <c r="L36" i="3"/>
  <c r="K36" i="3"/>
  <c r="J36" i="3"/>
  <c r="I36" i="3"/>
  <c r="N31" i="3"/>
  <c r="L31" i="3"/>
  <c r="J31" i="3"/>
  <c r="I31" i="3"/>
  <c r="N28" i="3"/>
  <c r="L28" i="3"/>
  <c r="J28" i="3"/>
  <c r="N27" i="3"/>
  <c r="M27" i="3"/>
  <c r="L27" i="3"/>
  <c r="K27" i="3"/>
  <c r="J27" i="3"/>
  <c r="I27" i="3"/>
  <c r="N22" i="3"/>
  <c r="L22" i="3"/>
  <c r="J22" i="3"/>
  <c r="N21" i="3"/>
  <c r="L21" i="3"/>
  <c r="J21" i="3"/>
  <c r="I21" i="3"/>
  <c r="N20" i="3"/>
  <c r="L20" i="3"/>
  <c r="J20" i="3"/>
  <c r="N19" i="3"/>
  <c r="L19" i="3"/>
  <c r="J19" i="3"/>
  <c r="N15" i="3"/>
  <c r="M15" i="3"/>
  <c r="L15" i="3"/>
  <c r="K15" i="3"/>
  <c r="J15" i="3"/>
  <c r="I15" i="3"/>
  <c r="E37" i="3"/>
  <c r="M37" i="3" s="1"/>
  <c r="C37" i="3"/>
  <c r="I37" i="3" s="1"/>
  <c r="D41" i="3"/>
  <c r="E41" i="3" l="1"/>
  <c r="C41" i="3"/>
  <c r="N35" i="3"/>
  <c r="N37" i="3"/>
  <c r="N29" i="3"/>
  <c r="L29" i="3"/>
  <c r="J29" i="3"/>
  <c r="J18" i="3"/>
  <c r="K35" i="3"/>
  <c r="K29" i="3"/>
  <c r="M24" i="3"/>
  <c r="L18" i="3"/>
  <c r="J35" i="3"/>
  <c r="J37" i="3"/>
  <c r="L37" i="3"/>
  <c r="M29" i="3"/>
  <c r="M35" i="3"/>
  <c r="K24" i="3"/>
  <c r="J24" i="3"/>
  <c r="L35" i="3"/>
  <c r="L24" i="3"/>
  <c r="N24" i="3"/>
  <c r="N18" i="3"/>
  <c r="K18" i="3"/>
  <c r="I35" i="3"/>
  <c r="I29" i="3"/>
  <c r="I24" i="3"/>
  <c r="I18" i="3"/>
  <c r="N10" i="3"/>
  <c r="L10" i="3"/>
  <c r="N14" i="3"/>
  <c r="N13" i="3"/>
  <c r="N12" i="3"/>
  <c r="N11" i="3"/>
  <c r="M11" i="3"/>
  <c r="N8" i="3"/>
  <c r="M8" i="3"/>
  <c r="L14" i="3"/>
  <c r="L13" i="3"/>
  <c r="L12" i="3"/>
  <c r="L11" i="3"/>
  <c r="K11" i="3"/>
  <c r="L8" i="3"/>
  <c r="K8" i="3"/>
  <c r="J14" i="3"/>
  <c r="J13" i="3"/>
  <c r="J12" i="3"/>
  <c r="J11" i="3"/>
  <c r="I11" i="3"/>
  <c r="J8" i="3"/>
  <c r="I8" i="3"/>
  <c r="L9" i="3"/>
  <c r="N41" i="3" l="1"/>
  <c r="L41" i="3"/>
  <c r="J41" i="3"/>
  <c r="M41" i="3"/>
  <c r="K41" i="3"/>
  <c r="I41" i="3"/>
  <c r="K9" i="3"/>
  <c r="J10" i="3"/>
  <c r="N9" i="3" l="1"/>
  <c r="M9" i="3"/>
  <c r="I9" i="3"/>
  <c r="J9" i="3"/>
</calcChain>
</file>

<file path=xl/sharedStrings.xml><?xml version="1.0" encoding="utf-8"?>
<sst xmlns="http://schemas.openxmlformats.org/spreadsheetml/2006/main" count="199" uniqueCount="157">
  <si>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</si>
  <si>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</si>
  <si>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</si>
  <si>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</si>
  <si>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2 02 01000 00 0000 151</t>
  </si>
  <si>
    <t xml:space="preserve">Дотации бюджетам субъектов Российской Федерации и муниципальных образований </t>
  </si>
  <si>
    <t>2 02 01001 05 0000 151</t>
  </si>
  <si>
    <t xml:space="preserve">Дотации бюджетам муниципальных районов на выравнивание бюджетной обеспеченности </t>
  </si>
  <si>
    <t>2 02 03000 00 0000 151</t>
  </si>
  <si>
    <t>Субвенции бюджетам субъектов Российской Федерации и муниципальных образований</t>
  </si>
  <si>
    <t>в том числе:</t>
  </si>
  <si>
    <t>Субвенции бюджетам муниципальных образований края из краевого фонда компенсаций на выполнение отдельных полномочий федеральных органов государственной власти и органов государственной власти края</t>
  </si>
  <si>
    <t>Закон Хабаровского края от    31.10.2007 №  147      «О наделении органов местного самоуправления государственными полномочиями Хабаровского края по реализации отдельных направлений приоритетного национального проекта «Образование»</t>
  </si>
  <si>
    <t>2 02 03021 05 0000 151</t>
  </si>
  <si>
    <t xml:space="preserve">субвенции бюджетам муниципальных районов на ежемесячное денежное вознаграждение за классное руководство   </t>
  </si>
  <si>
    <t>2 02 03024 05 0000 151</t>
  </si>
  <si>
    <t>администрирование по выплатам вознаграждения за классное руководство</t>
  </si>
  <si>
    <t>Закон Хабаровского края от 14.11.2007 № 153 "О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t>
  </si>
  <si>
    <t>обеспечение  содержания и воспитания детей-сирот в образовательных организациях</t>
  </si>
  <si>
    <t>обеспечение  содержания и воспитания детей-сирот в образовательных организациях-администрирование</t>
  </si>
  <si>
    <t xml:space="preserve">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t>
  </si>
  <si>
    <t>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администрирование</t>
  </si>
  <si>
    <t>по возмещению расходов, связанных с предоставлением мер социальной поддержки по оплате жилого помещения с отоплением и освещением педагогическим работникам образовательных учреждений, работающим и проживающим в сельской местности, рабочих поселках (поселках городского типа)-администрирование</t>
  </si>
  <si>
    <t>2 02 03029 05 0000 151</t>
  </si>
  <si>
    <t xml:space="preserve">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t>
  </si>
  <si>
    <t>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 администрирование</t>
  </si>
  <si>
    <t>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t>
  </si>
  <si>
    <t xml:space="preserve">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 -администрирование </t>
  </si>
  <si>
    <t>2 02 03055 05 0000 151</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</si>
  <si>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</si>
  <si>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 - администрирование</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</si>
  <si>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</si>
  <si>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 - администрирование</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</si>
  <si>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</si>
  <si>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 - администрирование</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</si>
  <si>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</si>
  <si>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 - администрирование</t>
  </si>
  <si>
    <t>Закон Хабаровского края от 25.11.2009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t>
  </si>
  <si>
    <t>Закон Хабаровского края от 21.11.2009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 - администрирование</t>
  </si>
  <si>
    <t>Закон Хабаровского края от  23.11.2011№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t>
  </si>
  <si>
    <t xml:space="preserve"> Закон Хабаровского края от  23.11.2011 №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 -администрирование</t>
  </si>
  <si>
    <t>Закон Хабаровского края от 25.11.2009 № 276 «О наделении органов местного самоуправления Хабаровского края отдельными государственными полномочиями Хабаровского края по государственному управлению охраной труда»</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</si>
  <si>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</si>
  <si>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 - администрирование</t>
  </si>
  <si>
    <t xml:space="preserve">Закон Хабаровского края от 26.10.2005г.  306 «О наделении органов местного самоуправления Хабаровского края государственными полномочиями Хабаровского края по регистрации и учету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  </t>
  </si>
  <si>
    <t>Закон Хабаровского края от 19.01.05г. № 248 «О наделении органов местного самоуправления государственными полномочиями Хабаровского края по образованию и организации деятельности комиссии по делам несовершеннолетних и защите их прав»</t>
  </si>
  <si>
    <t>Закон Хабаровского края от 30.11.2005г. № 312 «О наделении органов местного самоуправления муниципальных районов полномочиями органов государственной власти Хабаровского края по расчету и предоставлению дотаций на выравнивание бюджетной обеспеченности поселений за счет средств краевого бюджета»</t>
  </si>
  <si>
    <t>Закон Хабаровского края от  24.11.2010 № 49 «О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t>
  </si>
  <si>
    <t>Субсидия на оплату стоимости набора продуктов питания для детей в организованных органами местного самоуправления лагерях с дневным пребыванием детей</t>
  </si>
  <si>
    <t>2 02 03003 05 0000 151</t>
  </si>
  <si>
    <t>Закон Хабаровского края от 29.09.2005г. № 301 «О наделении органов местного самоуправления полномочиями на государственную регистрацию актов гражданского состояния»</t>
  </si>
  <si>
    <t>Обеспечение равных условий оплаты труда и иных социальных гарантий, установленных нормативными правовыми актами Хабаровского края, государственным гражданским служащим  Хабаровского края, выполняющим функции по осуществлению полномочий Российской Федерации по государственной регистрации актов гражданского состояния за счет средств краевого бюджета</t>
  </si>
  <si>
    <t>2 02 03007 05 0000 151</t>
  </si>
  <si>
    <t>Субвенции бюджетам муниципальных районов на составление списков кандидатов в присяжные заседатели федеральных судов общей юрисдикции в Российской Федерации</t>
  </si>
  <si>
    <t>2 02  04000 00 0000 151</t>
  </si>
  <si>
    <t>Иные межбюджетные трансферты</t>
  </si>
  <si>
    <t>2 02 04014 05  0000 151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</si>
  <si>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</si>
  <si>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2 02 04025 05 0000 151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</si>
  <si>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</si>
  <si>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2 02 04999 05 0000 151</t>
  </si>
  <si>
    <t>Закон Хабаровского края от 29.12.2004г. № 232 «О нормативах расчета субвенций, выделяемых местным бюджетам для реализации основных общеобразовательных программ»</t>
  </si>
  <si>
    <t>2 07 00000 00 0000 180</t>
  </si>
  <si>
    <t xml:space="preserve">Прочие безвозмездные поступления </t>
  </si>
  <si>
    <t>2 07 05000 05 0000 180</t>
  </si>
  <si>
    <t>Прочие безвозмездные поступления в бюджеты муниципальных районов</t>
  </si>
  <si>
    <t>ВСЕГО ДОХОДОВ</t>
  </si>
  <si>
    <t xml:space="preserve">ДЕФИЦИТ  БЮДЖЕТА </t>
  </si>
  <si>
    <t>____________</t>
  </si>
  <si>
    <t>наименование доходов</t>
  </si>
  <si>
    <t xml:space="preserve">проект </t>
  </si>
  <si>
    <t>отклонение решения</t>
  </si>
  <si>
    <t xml:space="preserve"> решение от 26.12.11 №363 </t>
  </si>
  <si>
    <t>Код</t>
  </si>
  <si>
    <t xml:space="preserve">Информация  об изменении доходов бюджета Ульчского муниципального района </t>
  </si>
  <si>
    <t>сумма</t>
  </si>
  <si>
    <t>%</t>
  </si>
  <si>
    <t>2015 год</t>
  </si>
  <si>
    <t>2016 год</t>
  </si>
  <si>
    <t xml:space="preserve">Проект бюджета </t>
  </si>
  <si>
    <t xml:space="preserve"> 000 0100 0000000 000 000</t>
  </si>
  <si>
    <t xml:space="preserve"> 000 0102 0000000 000 000</t>
  </si>
  <si>
    <t xml:space="preserve"> 000 0103 0000000 000 000</t>
  </si>
  <si>
    <t xml:space="preserve"> 000 0104 0000000 000 000</t>
  </si>
  <si>
    <t xml:space="preserve"> 000 0105 0000000 000 000</t>
  </si>
  <si>
    <t xml:space="preserve"> 000 0107 0000000 000 000</t>
  </si>
  <si>
    <t xml:space="preserve"> 000 0111 0000000 000 000</t>
  </si>
  <si>
    <t xml:space="preserve"> 000 0113 0000000 000 000</t>
  </si>
  <si>
    <t xml:space="preserve"> 000 0300 0000000 000 000</t>
  </si>
  <si>
    <t xml:space="preserve"> 000 0302 0000000 000 000</t>
  </si>
  <si>
    <t xml:space="preserve"> 000 0304 0000000 000 000</t>
  </si>
  <si>
    <t xml:space="preserve"> 000 0309 0000000 000 000</t>
  </si>
  <si>
    <t xml:space="preserve"> 000 0400 0000000 000 000</t>
  </si>
  <si>
    <t xml:space="preserve"> 000 0409 0000000 000 000</t>
  </si>
  <si>
    <t xml:space="preserve"> 000 0412 0000000 000 000</t>
  </si>
  <si>
    <t xml:space="preserve"> 000 0500 0000000 000 000</t>
  </si>
  <si>
    <t xml:space="preserve"> 000 0502 0000000 000 000</t>
  </si>
  <si>
    <t xml:space="preserve"> 000 1000 0000000 000 000</t>
  </si>
  <si>
    <t xml:space="preserve"> 000 1001 0000000 000 000</t>
  </si>
  <si>
    <t>х</t>
  </si>
  <si>
    <t>ОБЩЕГОСУДАРСТВЕННЫЕ ВОПРОСЫ</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</si>
  <si>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</si>
  <si>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</si>
  <si>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</si>
  <si>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Судебная система </t>
  </si>
  <si>
    <t>Обеспечсение проведение выборов и референдумов</t>
  </si>
  <si>
    <t>Резервные фонды</t>
  </si>
  <si>
    <t>Другие общегосударственные вопросы</t>
  </si>
  <si>
    <t>НАЦИОНАЛЬНАЯ БЕЗОПАСТНОСТЬ  И ПРАВООХРАНИТЕЛЬНАЯ ДЕЯТЕЛЬНОСТЬ</t>
  </si>
  <si>
    <t>Органы внутренних дел</t>
  </si>
  <si>
    <t>Органы юстиции</t>
  </si>
  <si>
    <t>Защита населения и территории от последствий черезвычайных ситуаций природного и техногенного характера, гражданская оборона</t>
  </si>
  <si>
    <t>Обеспечение пожарной безопасности</t>
  </si>
  <si>
    <t>НАЦИОНАЛЬНАЯ ЭКОНОМИКА</t>
  </si>
  <si>
    <t>Дорожное хозяйство (дорожные фонды)</t>
  </si>
  <si>
    <t>Другие вопросы в области национальной экономики</t>
  </si>
  <si>
    <t>ЖИЛИЩНО-КОММУНАЛЬНОЕ ХОЗЯЙСТВО</t>
  </si>
  <si>
    <t>Коммунальное хозяйство</t>
  </si>
  <si>
    <t>СОЦИАЛЬНАЯ ПОЛИТИКА</t>
  </si>
  <si>
    <t>Пенсионное обеспечение</t>
  </si>
  <si>
    <t>Расходы бюджета - ИТОГО</t>
  </si>
  <si>
    <t>Наименование показателя</t>
  </si>
  <si>
    <t>Код бюджетной классификации</t>
  </si>
  <si>
    <t>Инспектор Контрольно-счетной палаты</t>
  </si>
  <si>
    <t>Н.И.Лупир</t>
  </si>
  <si>
    <t xml:space="preserve">        Приложение № 2    </t>
  </si>
  <si>
    <t>НАЦИОНАЛЬНАЯ ОБОРОНА</t>
  </si>
  <si>
    <t xml:space="preserve"> 000 0200 0000000 000 000</t>
  </si>
  <si>
    <t>Жилищное хозяйство</t>
  </si>
  <si>
    <t xml:space="preserve"> 000 0501 0000000 000 000</t>
  </si>
  <si>
    <t>Благоустройство</t>
  </si>
  <si>
    <t xml:space="preserve"> 000 0503 0000000 000 000</t>
  </si>
  <si>
    <t>Общеэкономические вопросы</t>
  </si>
  <si>
    <t xml:space="preserve"> 000 0401 0000000 000 000</t>
  </si>
  <si>
    <t>Неизвестный подраздел</t>
  </si>
  <si>
    <t>Транспорт</t>
  </si>
  <si>
    <t xml:space="preserve"> 000 0408 0000000 000 000</t>
  </si>
  <si>
    <t xml:space="preserve"> 000 0310 0000000 000 000</t>
  </si>
  <si>
    <t>Массовый спорт</t>
  </si>
  <si>
    <t xml:space="preserve"> 000 1102 0000000 000 000</t>
  </si>
  <si>
    <t xml:space="preserve"> 000 1100 0000000 000 000</t>
  </si>
  <si>
    <t>2017 год</t>
  </si>
  <si>
    <t>Физкультура и спорт</t>
  </si>
  <si>
    <t>000 0000 0000000 000 000</t>
  </si>
  <si>
    <t>Неизвестный раздел</t>
  </si>
  <si>
    <t>КУЛЬТУРА И КИНЕМАТОГРАФИЯ</t>
  </si>
  <si>
    <t xml:space="preserve"> 000 0800 0000000 000 000</t>
  </si>
  <si>
    <t xml:space="preserve">КУЛЬТУРА </t>
  </si>
  <si>
    <t xml:space="preserve"> 000 0801 0000000 000 000</t>
  </si>
  <si>
    <t>( руб.)</t>
  </si>
  <si>
    <t>Мобилизационная  и вневойсковая подготовка</t>
  </si>
  <si>
    <t xml:space="preserve"> 000 0203 0000000 000 000</t>
  </si>
  <si>
    <t xml:space="preserve">                Информация изменения   расходов бюджета  сельского поселения   "Село Булава"в 2015 году на плановый период 2016 и 2017 годов</t>
  </si>
  <si>
    <t>Утверждено решением cовета депутатов от 19.12.2014 №74 "О бюджете   сельского поселения  "Село Булава" на 2015 год и на плановый период 2016 и 2017 годов"</t>
  </si>
  <si>
    <t>Отклонение проекта бюджета от решения Совета депутатов от 19.12.2014 № 74</t>
  </si>
  <si>
    <t>Другие вопросы в области национальной безопасности и правоохранительной деятельности</t>
  </si>
  <si>
    <t>000 0314 00000000 000 000</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</si>
</sst>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
    <numFmt numFmtId="165" formatCode="#,##0.000"/>
    <numFmt numFmtId="166" formatCode="#,##0.00000"/>
    <numFmt numFmtId="167" formatCode="0.00000"/>
    <numFmt numFmtId="168" formatCode="0.0000"/>
  </numFmts>
  <fonts count="27"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i/>
      <sz val="12"/>
      <color theme="1"/>
      <name val="Times New Roman"/>
      <family val="1"/>
      <charset val="204"/>
    </font>
    <font>
      <sz val="12"/>
      <color theme="1"/>
      <name val="Calibri"/>
      <family val="2"/>
      <charset val="204"/>
      <scheme val="minor"/>
    </font>
    <font>
      <sz val="14"/>
      <color theme="1"/>
      <name val="Times New Roman"/>
      <family val="1"/>
      <charset val="204"/>
    </font>
    <font>
      <sz val="11"/>
      <color theme="1"/>
      <name val="Times New Roman"/>
      <family val="1"/>
      <charset val="204"/>
    </font>
    <font>
      <b/>
      <sz val="14"/>
      <color theme="1"/>
      <name val="Times New Roman"/>
      <family val="1"/>
      <charset val="204"/>
    </font>
    <font>
      <b/>
      <sz val="11"/>
      <color theme="1"/>
      <name val="Times New Roman"/>
      <family val="1"/>
      <charset val="204"/>
    </font>
    <font>
      <i/>
      <sz val="12"/>
      <name val="Times New Roman"/>
      <family val="1"/>
      <charset val="204"/>
    </font>
    <font>
      <sz val="12"/>
      <name val="Times New Roman"/>
      <family val="1"/>
      <charset val="204"/>
    </font>
    <font>
      <sz val="11"/>
      <name val="Calibri"/>
      <family val="2"/>
      <charset val="204"/>
      <scheme val="minor"/>
    </font>
    <font>
      <i/>
      <sz val="11"/>
      <color theme="1"/>
      <name val="Calibri"/>
      <family val="2"/>
      <charset val="204"/>
      <scheme val="minor"/>
    </font>
    <font>
      <i/>
      <sz val="12"/>
      <color theme="1"/>
      <name val="Calibri"/>
      <family val="2"/>
      <charset val="204"/>
      <scheme val="minor"/>
    </font>
    <font>
      <sz val="14"/>
      <color rgb="FF000000"/>
      <name val="Times New Roman"/>
      <family val="1"/>
      <charset val="204"/>
    </font>
    <font>
      <sz val="14"/>
      <color theme="1"/>
      <name val="Calibri"/>
      <family val="2"/>
      <charset val="204"/>
      <scheme val="minor"/>
    </font>
    <font>
      <b/>
      <sz val="11"/>
      <color theme="1"/>
      <name val="Calibri"/>
      <family val="2"/>
      <charset val="204"/>
      <scheme val="minor"/>
    </font>
    <font>
      <b/>
      <sz val="11"/>
      <name val="Times New Roman"/>
      <family val="1"/>
      <charset val="204"/>
    </font>
    <font>
      <sz val="11"/>
      <name val="Times New Roman"/>
      <family val="1"/>
      <charset val="204"/>
    </font>
    <font>
      <b/>
      <sz val="10"/>
      <name val="Times New Roman"/>
      <family val="1"/>
      <charset val="204"/>
    </font>
    <font>
      <sz val="10"/>
      <name val="Times New Roman"/>
      <family val="1"/>
      <charset val="204"/>
    </font>
    <font>
      <b/>
      <sz val="10"/>
      <color theme="1"/>
      <name val="Times New Roman"/>
      <family val="1"/>
      <charset val="204"/>
    </font>
    <font>
      <sz val="10"/>
      <color theme="1"/>
      <name val="Times New Roman"/>
      <family val="1"/>
      <charset val="204"/>
    </font>
    <font>
      <sz val="10"/>
      <color rgb="FF000000"/>
      <name val="Times New Roman"/>
      <family val="1"/>
      <charset val="204"/>
    </font>
    <font>
      <b/>
      <sz val="10"/>
      <color rgb="FF000000"/>
      <name val="Times New Roman"/>
      <family val="1"/>
      <charset val="204"/>
    </font>
  </fonts>
  <fills count="2">
    <fill>
      <patternFill patternType="none"/>
    </fill>
    <fill>
      <patternFill patternType="gray125"/>
    </fill>
  </fills>
  <borders count="3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top/>
      <bottom style="medium">
        <color indexed="64"/>
      </bottom>
      <diagonal/>
    </border>
    <border>
      <left/>
      <right style="medium">
        <color indexed="64"/>
      </right>
      <top/>
      <bottom/>
      <diagonal/>
    </border>
    <border>
      <left style="medium">
        <color indexed="64"/>
      </left>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s>
  <cellStyleXfs count="1">
    <xf numFmtId="0" fontId="0" fillId="0" borderId="0"/>
  </cellStyleXfs>
  <cellXfs count="196">
    <xf numFmtId="0" fontId="0" fillId="0" borderId="0" xfId="0"/>
    <xf numFmtId="0" fontId="3" fillId="0" borderId="2" xfId="0" applyFont="1" applyBorder="1" applyAlignment="1">
      <alignment horizontal="center" vertical="top" wrapText="1"/>
    </xf>
    <xf numFmtId="0" fontId="3" fillId="0" borderId="3" xfId="0" applyFont="1" applyBorder="1" applyAlignment="1">
      <alignment horizontal="justify" vertical="top" wrapText="1"/>
    </xf>
    <xf numFmtId="0" fontId="2" fillId="0" borderId="3" xfId="0" applyFont="1" applyBorder="1" applyAlignment="1">
      <alignment horizontal="right"/>
    </xf>
    <xf numFmtId="0" fontId="4" fillId="0" borderId="2" xfId="0" applyFont="1" applyBorder="1" applyAlignment="1">
      <alignment horizontal="center" vertical="top" wrapText="1"/>
    </xf>
    <xf numFmtId="0" fontId="4" fillId="0" borderId="3" xfId="0" applyFont="1" applyBorder="1" applyAlignment="1">
      <alignment horizontal="justify" vertical="top" wrapText="1"/>
    </xf>
    <xf numFmtId="0" fontId="1" fillId="0" borderId="3" xfId="0" applyFont="1" applyBorder="1" applyAlignment="1">
      <alignment horizontal="right"/>
    </xf>
    <xf numFmtId="0" fontId="2" fillId="0" borderId="3" xfId="0" applyFont="1" applyBorder="1" applyAlignment="1">
      <alignment vertical="top" wrapText="1"/>
    </xf>
    <xf numFmtId="0" fontId="1" fillId="0" borderId="2" xfId="0" applyFont="1" applyBorder="1" applyAlignment="1">
      <alignment horizontal="center" vertical="top" wrapText="1"/>
    </xf>
    <xf numFmtId="0" fontId="5" fillId="0" borderId="3" xfId="0" applyFont="1" applyBorder="1" applyAlignment="1">
      <alignment vertical="top" wrapText="1"/>
    </xf>
    <xf numFmtId="0" fontId="5" fillId="0" borderId="3" xfId="0" applyFont="1" applyBorder="1" applyAlignment="1">
      <alignment horizontal="right"/>
    </xf>
    <xf numFmtId="0" fontId="5" fillId="0" borderId="3" xfId="0" applyFont="1" applyBorder="1" applyAlignment="1">
      <alignment wrapText="1"/>
    </xf>
    <xf numFmtId="0" fontId="1" fillId="0" borderId="3" xfId="0" applyFont="1" applyBorder="1" applyAlignment="1">
      <alignment vertical="top" wrapText="1"/>
    </xf>
    <xf numFmtId="0" fontId="5" fillId="0" borderId="3" xfId="0" applyFont="1" applyBorder="1" applyAlignment="1">
      <alignment horizontal="justify" vertical="top" wrapText="1"/>
    </xf>
    <xf numFmtId="0" fontId="2" fillId="0" borderId="2" xfId="0" applyFont="1" applyBorder="1" applyAlignment="1">
      <alignment horizontal="center" wrapText="1"/>
    </xf>
    <xf numFmtId="0" fontId="1" fillId="0" borderId="3" xfId="0" applyFont="1" applyBorder="1" applyAlignment="1">
      <alignment wrapText="1"/>
    </xf>
    <xf numFmtId="0" fontId="1" fillId="0" borderId="3" xfId="0" applyFont="1" applyBorder="1" applyAlignment="1">
      <alignment horizontal="justify" vertical="top" wrapText="1"/>
    </xf>
    <xf numFmtId="0" fontId="1" fillId="0" borderId="2" xfId="0" applyFont="1" applyBorder="1" applyAlignment="1">
      <alignment vertical="top" wrapText="1"/>
    </xf>
    <xf numFmtId="0" fontId="2" fillId="0" borderId="3" xfId="0" applyFont="1" applyBorder="1" applyAlignment="1">
      <alignment wrapText="1"/>
    </xf>
    <xf numFmtId="0" fontId="3" fillId="0" borderId="2" xfId="0" applyFont="1" applyBorder="1" applyAlignment="1">
      <alignment vertical="top" wrapText="1"/>
    </xf>
    <xf numFmtId="0" fontId="3" fillId="0" borderId="3" xfId="0" applyFont="1" applyBorder="1" applyAlignment="1">
      <alignment vertical="top" wrapText="1"/>
    </xf>
    <xf numFmtId="0" fontId="4" fillId="0" borderId="0" xfId="0" applyFont="1"/>
    <xf numFmtId="0" fontId="4" fillId="0" borderId="0" xfId="0" applyFont="1" applyAlignment="1">
      <alignment horizontal="center"/>
    </xf>
    <xf numFmtId="0" fontId="6" fillId="0" borderId="0" xfId="0" applyFont="1"/>
    <xf numFmtId="0" fontId="7" fillId="0" borderId="0" xfId="0" applyFont="1"/>
    <xf numFmtId="0" fontId="10" fillId="0" borderId="0" xfId="0" applyFont="1" applyAlignment="1">
      <alignment horizontal="center"/>
    </xf>
    <xf numFmtId="0" fontId="9" fillId="0" borderId="0" xfId="0" applyFont="1" applyAlignment="1">
      <alignment horizontal="center"/>
    </xf>
    <xf numFmtId="0" fontId="9" fillId="0" borderId="0" xfId="0" applyFont="1"/>
    <xf numFmtId="0" fontId="8" fillId="0" borderId="7" xfId="0" applyFont="1" applyBorder="1" applyAlignment="1">
      <alignment horizontal="center"/>
    </xf>
    <xf numFmtId="0" fontId="8" fillId="0" borderId="5" xfId="0" applyFont="1" applyBorder="1" applyAlignment="1">
      <alignment horizontal="center"/>
    </xf>
    <xf numFmtId="0" fontId="8" fillId="0" borderId="0" xfId="0" applyFont="1" applyBorder="1" applyAlignment="1">
      <alignment horizontal="center"/>
    </xf>
    <xf numFmtId="0" fontId="8" fillId="0" borderId="8" xfId="0" applyFont="1" applyBorder="1" applyAlignment="1">
      <alignment horizontal="center"/>
    </xf>
    <xf numFmtId="0" fontId="3" fillId="0" borderId="3" xfId="0" applyFont="1" applyBorder="1" applyAlignment="1">
      <alignment horizontal="center" vertical="top" wrapText="1"/>
    </xf>
    <xf numFmtId="0" fontId="4" fillId="0" borderId="3" xfId="0" applyFont="1" applyBorder="1" applyAlignment="1">
      <alignment horizontal="center" vertical="top" wrapText="1"/>
    </xf>
    <xf numFmtId="0" fontId="2" fillId="0" borderId="3" xfId="0" applyFont="1" applyBorder="1" applyAlignment="1">
      <alignment horizontal="center" vertical="top" wrapText="1"/>
    </xf>
    <xf numFmtId="0" fontId="5" fillId="0" borderId="3" xfId="0" applyFont="1" applyBorder="1" applyAlignment="1">
      <alignment horizontal="center" vertical="top" wrapText="1"/>
    </xf>
    <xf numFmtId="0" fontId="5" fillId="0" borderId="3" xfId="0" applyFont="1" applyBorder="1" applyAlignment="1">
      <alignment horizontal="center" wrapText="1"/>
    </xf>
    <xf numFmtId="0" fontId="2" fillId="0" borderId="3" xfId="0" applyFont="1" applyBorder="1" applyAlignment="1">
      <alignment horizontal="center" wrapText="1"/>
    </xf>
    <xf numFmtId="0" fontId="1" fillId="0" borderId="3" xfId="0" applyFont="1" applyBorder="1" applyAlignment="1">
      <alignment horizontal="center" vertical="top" wrapText="1"/>
    </xf>
    <xf numFmtId="0" fontId="8" fillId="0" borderId="10" xfId="0" applyFont="1" applyBorder="1" applyAlignment="1">
      <alignment horizontal="center"/>
    </xf>
    <xf numFmtId="0" fontId="3" fillId="0" borderId="1" xfId="0" applyFont="1" applyBorder="1" applyAlignment="1">
      <alignment horizontal="justify" vertical="top" wrapText="1"/>
    </xf>
    <xf numFmtId="0" fontId="2" fillId="0" borderId="1" xfId="0" applyFont="1" applyBorder="1" applyAlignment="1">
      <alignment horizontal="right"/>
    </xf>
    <xf numFmtId="0" fontId="5" fillId="0" borderId="1" xfId="0" applyFont="1" applyBorder="1" applyAlignment="1">
      <alignment vertical="top" wrapText="1"/>
    </xf>
    <xf numFmtId="0" fontId="5" fillId="0" borderId="1" xfId="0" applyFont="1" applyBorder="1" applyAlignment="1">
      <alignment horizontal="right"/>
    </xf>
    <xf numFmtId="0" fontId="1" fillId="0" borderId="10" xfId="0" applyFont="1" applyBorder="1" applyAlignment="1">
      <alignment horizontal="center"/>
    </xf>
    <xf numFmtId="0" fontId="2" fillId="0" borderId="15" xfId="0" applyFont="1" applyBorder="1" applyAlignment="1">
      <alignment horizontal="center" wrapText="1"/>
    </xf>
    <xf numFmtId="0" fontId="3" fillId="0" borderId="3" xfId="0" applyFont="1" applyBorder="1" applyAlignment="1">
      <alignment horizontal="left" wrapText="1"/>
    </xf>
    <xf numFmtId="0" fontId="4" fillId="0" borderId="3" xfId="0" applyFont="1" applyBorder="1" applyAlignment="1">
      <alignment horizontal="left" wrapText="1"/>
    </xf>
    <xf numFmtId="0" fontId="2" fillId="0" borderId="3" xfId="0" applyFont="1" applyBorder="1" applyAlignment="1">
      <alignment horizontal="left" wrapText="1"/>
    </xf>
    <xf numFmtId="0" fontId="5" fillId="0" borderId="3" xfId="0" applyFont="1" applyBorder="1" applyAlignment="1">
      <alignment horizontal="left" wrapText="1"/>
    </xf>
    <xf numFmtId="0" fontId="1" fillId="0" borderId="3" xfId="0" applyFont="1" applyBorder="1" applyAlignment="1">
      <alignment horizontal="left" wrapText="1"/>
    </xf>
    <xf numFmtId="0" fontId="5" fillId="0" borderId="1" xfId="0" applyFont="1" applyBorder="1" applyAlignment="1">
      <alignment horizontal="left" wrapText="1"/>
    </xf>
    <xf numFmtId="0" fontId="4" fillId="0" borderId="0" xfId="0" applyFont="1" applyAlignment="1">
      <alignment horizontal="left"/>
    </xf>
    <xf numFmtId="0" fontId="0" fillId="0" borderId="0" xfId="0" applyAlignment="1">
      <alignment horizontal="left"/>
    </xf>
    <xf numFmtId="0" fontId="3" fillId="0" borderId="15" xfId="0" applyFont="1" applyBorder="1" applyAlignment="1">
      <alignment horizontal="center" wrapText="1"/>
    </xf>
    <xf numFmtId="0" fontId="4" fillId="0" borderId="15" xfId="0" applyFont="1" applyBorder="1" applyAlignment="1">
      <alignment horizontal="center" wrapText="1"/>
    </xf>
    <xf numFmtId="0" fontId="1" fillId="0" borderId="10" xfId="0" applyFont="1" applyBorder="1" applyAlignment="1">
      <alignment horizontal="center" wrapText="1"/>
    </xf>
    <xf numFmtId="0" fontId="6" fillId="0" borderId="10" xfId="0" applyFont="1" applyBorder="1" applyAlignment="1">
      <alignment horizontal="center" wrapText="1"/>
    </xf>
    <xf numFmtId="0" fontId="3" fillId="0" borderId="2" xfId="0" applyFont="1" applyBorder="1" applyAlignment="1">
      <alignment horizontal="left" wrapText="1"/>
    </xf>
    <xf numFmtId="0" fontId="2" fillId="0" borderId="14" xfId="0" applyFont="1" applyBorder="1" applyAlignment="1">
      <alignment horizontal="left"/>
    </xf>
    <xf numFmtId="0" fontId="1" fillId="0" borderId="15" xfId="0" applyFont="1" applyBorder="1" applyAlignment="1">
      <alignment horizontal="center" wrapText="1"/>
    </xf>
    <xf numFmtId="0" fontId="6" fillId="0" borderId="5" xfId="0" applyFont="1" applyBorder="1" applyAlignment="1">
      <alignment horizontal="center" vertical="center" wrapText="1"/>
    </xf>
    <xf numFmtId="0" fontId="1" fillId="0" borderId="5" xfId="0" applyFont="1" applyBorder="1" applyAlignment="1">
      <alignment horizontal="center" vertical="center" wrapText="1"/>
    </xf>
    <xf numFmtId="4" fontId="2" fillId="0" borderId="14" xfId="0" applyNumberFormat="1" applyFont="1" applyBorder="1" applyAlignment="1">
      <alignment horizontal="center"/>
    </xf>
    <xf numFmtId="4" fontId="2" fillId="0" borderId="13" xfId="0" applyNumberFormat="1" applyFont="1" applyBorder="1" applyAlignment="1">
      <alignment horizontal="center"/>
    </xf>
    <xf numFmtId="4" fontId="1" fillId="0" borderId="10" xfId="0" applyNumberFormat="1" applyFont="1" applyBorder="1" applyAlignment="1">
      <alignment horizontal="center"/>
    </xf>
    <xf numFmtId="4" fontId="1" fillId="0" borderId="6" xfId="0" applyNumberFormat="1" applyFont="1" applyBorder="1" applyAlignment="1">
      <alignment horizontal="center"/>
    </xf>
    <xf numFmtId="4" fontId="1" fillId="0" borderId="5" xfId="0" applyNumberFormat="1" applyFont="1" applyBorder="1" applyAlignment="1">
      <alignment horizontal="center"/>
    </xf>
    <xf numFmtId="4" fontId="2" fillId="0" borderId="18" xfId="0" applyNumberFormat="1" applyFont="1" applyBorder="1" applyAlignment="1">
      <alignment horizontal="center"/>
    </xf>
    <xf numFmtId="0" fontId="0" fillId="0" borderId="0" xfId="0" applyFont="1"/>
    <xf numFmtId="0" fontId="11" fillId="0" borderId="15" xfId="0" applyFont="1" applyBorder="1" applyAlignment="1">
      <alignment horizontal="center" wrapText="1"/>
    </xf>
    <xf numFmtId="0" fontId="12" fillId="0" borderId="3" xfId="0" applyFont="1" applyBorder="1" applyAlignment="1">
      <alignment horizontal="left" wrapText="1"/>
    </xf>
    <xf numFmtId="4" fontId="12" fillId="0" borderId="5" xfId="0" applyNumberFormat="1" applyFont="1" applyBorder="1" applyAlignment="1">
      <alignment horizontal="center"/>
    </xf>
    <xf numFmtId="0" fontId="13" fillId="0" borderId="0" xfId="0" applyFont="1"/>
    <xf numFmtId="4" fontId="5" fillId="0" borderId="5" xfId="0" applyNumberFormat="1" applyFont="1" applyBorder="1" applyAlignment="1">
      <alignment horizontal="center"/>
    </xf>
    <xf numFmtId="0" fontId="14" fillId="0" borderId="0" xfId="0" applyFont="1"/>
    <xf numFmtId="0" fontId="15" fillId="0" borderId="16" xfId="0" applyFont="1" applyBorder="1" applyAlignment="1">
      <alignment horizontal="center"/>
    </xf>
    <xf numFmtId="0" fontId="12" fillId="0" borderId="15" xfId="0" applyFont="1" applyBorder="1" applyAlignment="1">
      <alignment horizontal="center" wrapText="1"/>
    </xf>
    <xf numFmtId="0" fontId="12" fillId="0" borderId="11" xfId="0" applyFont="1" applyBorder="1" applyAlignment="1">
      <alignment horizontal="left" wrapText="1"/>
    </xf>
    <xf numFmtId="0" fontId="17" fillId="0" borderId="0" xfId="0" applyFont="1"/>
    <xf numFmtId="0" fontId="1" fillId="0" borderId="0" xfId="0" applyFont="1"/>
    <xf numFmtId="0" fontId="5" fillId="0" borderId="15" xfId="0" applyFont="1" applyBorder="1" applyAlignment="1">
      <alignment horizontal="center" wrapText="1"/>
    </xf>
    <xf numFmtId="0" fontId="12" fillId="0" borderId="15" xfId="0" applyFont="1" applyBorder="1" applyAlignment="1">
      <alignment horizontal="center" wrapText="1"/>
    </xf>
    <xf numFmtId="0" fontId="2" fillId="0" borderId="13" xfId="0" applyFont="1" applyBorder="1" applyAlignment="1">
      <alignment horizontal="center"/>
    </xf>
    <xf numFmtId="0" fontId="18" fillId="0" borderId="0" xfId="0" applyFont="1"/>
    <xf numFmtId="4" fontId="8" fillId="0" borderId="5" xfId="0" applyNumberFormat="1" applyFont="1" applyBorder="1" applyAlignment="1">
      <alignment horizontal="center"/>
    </xf>
    <xf numFmtId="4" fontId="0" fillId="0" borderId="5" xfId="0" applyNumberFormat="1" applyBorder="1"/>
    <xf numFmtId="4" fontId="14" fillId="0" borderId="5" xfId="0" applyNumberFormat="1" applyFont="1" applyBorder="1"/>
    <xf numFmtId="4" fontId="14" fillId="0" borderId="5" xfId="0" applyNumberFormat="1" applyFont="1" applyBorder="1" applyAlignment="1">
      <alignment horizontal="center"/>
    </xf>
    <xf numFmtId="4" fontId="10" fillId="0" borderId="5" xfId="0" applyNumberFormat="1" applyFont="1" applyBorder="1" applyAlignment="1">
      <alignment horizontal="center"/>
    </xf>
    <xf numFmtId="4" fontId="0" fillId="0" borderId="5" xfId="0" applyNumberFormat="1" applyBorder="1" applyAlignment="1">
      <alignment horizontal="center"/>
    </xf>
    <xf numFmtId="0" fontId="0" fillId="0" borderId="0" xfId="0" applyFont="1" applyAlignment="1">
      <alignment horizontal="center"/>
    </xf>
    <xf numFmtId="0" fontId="12" fillId="0" borderId="3" xfId="0" applyFont="1" applyBorder="1" applyAlignment="1">
      <alignment horizontal="center" wrapText="1"/>
    </xf>
    <xf numFmtId="0" fontId="13" fillId="0" borderId="0" xfId="0" applyFont="1" applyAlignment="1">
      <alignment horizontal="center"/>
    </xf>
    <xf numFmtId="4" fontId="0" fillId="0" borderId="5" xfId="0" applyNumberFormat="1" applyFont="1" applyBorder="1"/>
    <xf numFmtId="4" fontId="1" fillId="0" borderId="21" xfId="0" applyNumberFormat="1" applyFont="1" applyBorder="1" applyAlignment="1">
      <alignment horizontal="center"/>
    </xf>
    <xf numFmtId="0" fontId="4" fillId="0" borderId="22" xfId="0" applyFont="1" applyBorder="1" applyAlignment="1">
      <alignment horizontal="left" wrapText="1"/>
    </xf>
    <xf numFmtId="4" fontId="2" fillId="0" borderId="23" xfId="0" applyNumberFormat="1" applyFont="1" applyBorder="1" applyAlignment="1">
      <alignment horizontal="center"/>
    </xf>
    <xf numFmtId="0" fontId="4" fillId="0" borderId="24" xfId="0" applyFont="1" applyBorder="1" applyAlignment="1">
      <alignment horizontal="center" wrapText="1"/>
    </xf>
    <xf numFmtId="0" fontId="4" fillId="0" borderId="0" xfId="0" applyFont="1" applyBorder="1" applyAlignment="1">
      <alignment horizontal="left" wrapText="1"/>
    </xf>
    <xf numFmtId="4" fontId="1" fillId="0" borderId="19" xfId="0" applyNumberFormat="1" applyFont="1" applyBorder="1" applyAlignment="1">
      <alignment horizontal="center"/>
    </xf>
    <xf numFmtId="0" fontId="4" fillId="0" borderId="5" xfId="0" applyFont="1" applyBorder="1" applyAlignment="1">
      <alignment horizontal="left" wrapText="1"/>
    </xf>
    <xf numFmtId="0" fontId="12" fillId="0" borderId="0" xfId="0" applyFont="1" applyBorder="1" applyAlignment="1">
      <alignment horizontal="left" wrapText="1"/>
    </xf>
    <xf numFmtId="0" fontId="12" fillId="0" borderId="25" xfId="0" applyFont="1" applyBorder="1" applyAlignment="1">
      <alignment horizontal="center" wrapText="1"/>
    </xf>
    <xf numFmtId="0" fontId="12" fillId="0" borderId="26" xfId="0" applyFont="1" applyBorder="1" applyAlignment="1">
      <alignment horizontal="left" wrapText="1"/>
    </xf>
    <xf numFmtId="0" fontId="12" fillId="0" borderId="5" xfId="0" applyFont="1" applyBorder="1" applyAlignment="1">
      <alignment horizontal="left" wrapText="1"/>
    </xf>
    <xf numFmtId="0" fontId="12" fillId="0" borderId="16" xfId="0" applyFont="1" applyBorder="1" applyAlignment="1">
      <alignment horizontal="center" wrapText="1"/>
    </xf>
    <xf numFmtId="0" fontId="12" fillId="0" borderId="5" xfId="0" applyFont="1" applyBorder="1" applyAlignment="1">
      <alignment horizontal="center" wrapText="1"/>
    </xf>
    <xf numFmtId="0" fontId="12" fillId="0" borderId="19" xfId="0" applyFont="1" applyBorder="1" applyAlignment="1">
      <alignment horizontal="center" wrapText="1"/>
    </xf>
    <xf numFmtId="0" fontId="12" fillId="0" borderId="19" xfId="0" applyFont="1" applyBorder="1" applyAlignment="1">
      <alignment horizontal="left" wrapText="1"/>
    </xf>
    <xf numFmtId="4" fontId="0" fillId="0" borderId="7" xfId="0" applyNumberFormat="1" applyBorder="1" applyAlignment="1">
      <alignment horizontal="center"/>
    </xf>
    <xf numFmtId="4" fontId="0" fillId="0" borderId="21" xfId="0" applyNumberFormat="1" applyBorder="1" applyAlignment="1">
      <alignment horizontal="center"/>
    </xf>
    <xf numFmtId="0" fontId="4" fillId="0" borderId="5" xfId="0" applyFont="1" applyBorder="1" applyAlignment="1">
      <alignment horizontal="center" wrapText="1"/>
    </xf>
    <xf numFmtId="0" fontId="9" fillId="0" borderId="0" xfId="0" applyFont="1" applyAlignment="1"/>
    <xf numFmtId="0" fontId="10" fillId="0" borderId="5" xfId="0" applyFont="1" applyBorder="1" applyAlignment="1">
      <alignment horizontal="center" vertical="center" wrapText="1"/>
    </xf>
    <xf numFmtId="0" fontId="10" fillId="0" borderId="5" xfId="0" applyFont="1" applyBorder="1" applyAlignment="1">
      <alignment horizontal="center"/>
    </xf>
    <xf numFmtId="0" fontId="8" fillId="0" borderId="0" xfId="0" applyFont="1"/>
    <xf numFmtId="0" fontId="10" fillId="0" borderId="10" xfId="0" applyFont="1" applyBorder="1" applyAlignment="1">
      <alignment horizontal="center"/>
    </xf>
    <xf numFmtId="0" fontId="19" fillId="0" borderId="6" xfId="0" applyFont="1" applyFill="1" applyBorder="1" applyAlignment="1">
      <alignment wrapText="1"/>
    </xf>
    <xf numFmtId="0" fontId="20" fillId="0" borderId="6" xfId="0" applyFont="1" applyFill="1" applyBorder="1" applyAlignment="1">
      <alignment horizontal="left" wrapText="1"/>
    </xf>
    <xf numFmtId="0" fontId="20" fillId="0" borderId="6" xfId="0" applyFont="1" applyFill="1" applyBorder="1" applyAlignment="1">
      <alignment wrapText="1"/>
    </xf>
    <xf numFmtId="0" fontId="19" fillId="0" borderId="6" xfId="0" applyFont="1" applyFill="1" applyBorder="1" applyAlignment="1">
      <alignment horizontal="left" wrapText="1"/>
    </xf>
    <xf numFmtId="0" fontId="19" fillId="0" borderId="5" xfId="0" applyFont="1" applyFill="1" applyBorder="1" applyAlignment="1">
      <alignment horizontal="left" wrapText="1"/>
    </xf>
    <xf numFmtId="49" fontId="21" fillId="0" borderId="29" xfId="0" applyNumberFormat="1" applyFont="1" applyFill="1" applyBorder="1" applyAlignment="1">
      <alignment horizontal="center" shrinkToFit="1"/>
    </xf>
    <xf numFmtId="49" fontId="22" fillId="0" borderId="29" xfId="0" applyNumberFormat="1" applyFont="1" applyFill="1" applyBorder="1" applyAlignment="1">
      <alignment horizontal="center" shrinkToFit="1"/>
    </xf>
    <xf numFmtId="49" fontId="21" fillId="0" borderId="30" xfId="0" applyNumberFormat="1" applyFont="1" applyBorder="1" applyAlignment="1">
      <alignment horizontal="center" wrapText="1"/>
    </xf>
    <xf numFmtId="2" fontId="23" fillId="0" borderId="5" xfId="0" applyNumberFormat="1" applyFont="1" applyBorder="1" applyAlignment="1">
      <alignment horizontal="center"/>
    </xf>
    <xf numFmtId="4" fontId="23" fillId="0" borderId="5" xfId="0" applyNumberFormat="1" applyFont="1" applyBorder="1" applyAlignment="1">
      <alignment horizontal="center"/>
    </xf>
    <xf numFmtId="4" fontId="24" fillId="0" borderId="5" xfId="0" applyNumberFormat="1" applyFont="1" applyBorder="1" applyAlignment="1">
      <alignment horizontal="center"/>
    </xf>
    <xf numFmtId="2" fontId="24" fillId="0" borderId="5" xfId="0" applyNumberFormat="1" applyFont="1" applyBorder="1" applyAlignment="1">
      <alignment horizontal="center"/>
    </xf>
    <xf numFmtId="4" fontId="24" fillId="0" borderId="10" xfId="0" applyNumberFormat="1" applyFont="1" applyBorder="1" applyAlignment="1">
      <alignment horizontal="center"/>
    </xf>
    <xf numFmtId="4" fontId="24" fillId="0" borderId="16" xfId="0" applyNumberFormat="1" applyFont="1" applyBorder="1" applyAlignment="1">
      <alignment horizontal="center"/>
    </xf>
    <xf numFmtId="4" fontId="24" fillId="0" borderId="0" xfId="0" applyNumberFormat="1" applyFont="1" applyBorder="1" applyAlignment="1">
      <alignment horizontal="center"/>
    </xf>
    <xf numFmtId="4" fontId="23" fillId="0" borderId="0" xfId="0" applyNumberFormat="1" applyFont="1" applyBorder="1" applyAlignment="1">
      <alignment horizontal="center"/>
    </xf>
    <xf numFmtId="0" fontId="25" fillId="0" borderId="6" xfId="0" applyFont="1" applyBorder="1" applyAlignment="1">
      <alignment horizontal="center"/>
    </xf>
    <xf numFmtId="0" fontId="25" fillId="0" borderId="5" xfId="0" applyFont="1" applyBorder="1" applyAlignment="1">
      <alignment horizontal="center"/>
    </xf>
    <xf numFmtId="2" fontId="25" fillId="0" borderId="5" xfId="0" applyNumberFormat="1" applyFont="1" applyBorder="1" applyAlignment="1">
      <alignment horizontal="center"/>
    </xf>
    <xf numFmtId="2" fontId="26" fillId="0" borderId="5" xfId="0" applyNumberFormat="1" applyFont="1" applyBorder="1" applyAlignment="1">
      <alignment horizontal="center"/>
    </xf>
    <xf numFmtId="0" fontId="26" fillId="0" borderId="5" xfId="0" applyFont="1" applyBorder="1" applyAlignment="1">
      <alignment horizontal="center"/>
    </xf>
    <xf numFmtId="164" fontId="25" fillId="0" borderId="5" xfId="0" applyNumberFormat="1" applyFont="1" applyBorder="1" applyAlignment="1">
      <alignment horizontal="center"/>
    </xf>
    <xf numFmtId="165" fontId="23" fillId="0" borderId="5" xfId="0" applyNumberFormat="1" applyFont="1" applyBorder="1" applyAlignment="1">
      <alignment horizontal="center"/>
    </xf>
    <xf numFmtId="165" fontId="24" fillId="0" borderId="5" xfId="0" applyNumberFormat="1" applyFont="1" applyBorder="1" applyAlignment="1">
      <alignment horizontal="center"/>
    </xf>
    <xf numFmtId="165" fontId="23" fillId="0" borderId="19" xfId="0" applyNumberFormat="1" applyFont="1" applyBorder="1" applyAlignment="1">
      <alignment horizontal="center"/>
    </xf>
    <xf numFmtId="49" fontId="22" fillId="0" borderId="30" xfId="0" applyNumberFormat="1" applyFont="1" applyFill="1" applyBorder="1" applyAlignment="1">
      <alignment horizontal="center" shrinkToFit="1"/>
    </xf>
    <xf numFmtId="49" fontId="21" fillId="0" borderId="30" xfId="0" applyNumberFormat="1" applyFont="1" applyFill="1" applyBorder="1" applyAlignment="1">
      <alignment horizontal="center" shrinkToFit="1"/>
    </xf>
    <xf numFmtId="166" fontId="23" fillId="0" borderId="5" xfId="0" applyNumberFormat="1" applyFont="1" applyBorder="1" applyAlignment="1">
      <alignment horizontal="center"/>
    </xf>
    <xf numFmtId="167" fontId="25" fillId="0" borderId="5" xfId="0" applyNumberFormat="1" applyFont="1" applyBorder="1" applyAlignment="1">
      <alignment horizontal="center"/>
    </xf>
    <xf numFmtId="167" fontId="26" fillId="0" borderId="5" xfId="0" applyNumberFormat="1" applyFont="1" applyBorder="1" applyAlignment="1">
      <alignment horizontal="center"/>
    </xf>
    <xf numFmtId="168" fontId="25" fillId="0" borderId="5" xfId="0" applyNumberFormat="1" applyFont="1" applyBorder="1" applyAlignment="1">
      <alignment horizontal="center"/>
    </xf>
    <xf numFmtId="168" fontId="26" fillId="0" borderId="5" xfId="0" applyNumberFormat="1" applyFont="1" applyBorder="1" applyAlignment="1">
      <alignment horizontal="center"/>
    </xf>
    <xf numFmtId="168" fontId="23" fillId="0" borderId="5" xfId="0" applyNumberFormat="1" applyFont="1" applyBorder="1" applyAlignment="1">
      <alignment horizontal="center"/>
    </xf>
    <xf numFmtId="0" fontId="5" fillId="0" borderId="9" xfId="0" applyFont="1" applyBorder="1" applyAlignment="1">
      <alignment horizontal="center" vertical="top" wrapText="1"/>
    </xf>
    <xf numFmtId="0" fontId="5" fillId="0" borderId="3" xfId="0" applyFont="1" applyBorder="1" applyAlignment="1">
      <alignment horizontal="center" vertical="top" wrapText="1"/>
    </xf>
    <xf numFmtId="0" fontId="5" fillId="0" borderId="4" xfId="0" applyFont="1" applyBorder="1" applyAlignment="1">
      <alignment vertical="top" wrapText="1"/>
    </xf>
    <xf numFmtId="0" fontId="5" fillId="0" borderId="2" xfId="0" applyFont="1" applyBorder="1" applyAlignment="1">
      <alignment vertical="top" wrapText="1"/>
    </xf>
    <xf numFmtId="0" fontId="5" fillId="0" borderId="4" xfId="0" applyFont="1" applyBorder="1" applyAlignment="1">
      <alignment horizontal="right"/>
    </xf>
    <xf numFmtId="0" fontId="5" fillId="0" borderId="2" xfId="0" applyFont="1" applyBorder="1" applyAlignment="1">
      <alignment horizontal="right"/>
    </xf>
    <xf numFmtId="0" fontId="1" fillId="0" borderId="4" xfId="0" applyFont="1" applyBorder="1" applyAlignment="1">
      <alignment horizontal="center" vertical="top" wrapText="1"/>
    </xf>
    <xf numFmtId="0" fontId="1" fillId="0" borderId="2" xfId="0" applyFont="1" applyBorder="1" applyAlignment="1">
      <alignment horizontal="center" vertical="top" wrapText="1"/>
    </xf>
    <xf numFmtId="0" fontId="1" fillId="0" borderId="4" xfId="0" applyFont="1" applyBorder="1" applyAlignment="1">
      <alignment horizontal="justify" vertical="top" wrapText="1"/>
    </xf>
    <xf numFmtId="0" fontId="1" fillId="0" borderId="2" xfId="0" applyFont="1" applyBorder="1" applyAlignment="1">
      <alignment horizontal="justify" vertical="top" wrapText="1"/>
    </xf>
    <xf numFmtId="0" fontId="1" fillId="0" borderId="4" xfId="0" applyFont="1" applyBorder="1" applyAlignment="1">
      <alignment horizontal="right"/>
    </xf>
    <xf numFmtId="0" fontId="1" fillId="0" borderId="2" xfId="0" applyFont="1" applyBorder="1" applyAlignment="1">
      <alignment horizontal="right"/>
    </xf>
    <xf numFmtId="0" fontId="0" fillId="0" borderId="0" xfId="0" applyAlignment="1">
      <alignment horizontal="left"/>
    </xf>
    <xf numFmtId="0" fontId="7" fillId="0" borderId="0" xfId="0" applyFont="1" applyAlignment="1">
      <alignment horizontal="center"/>
    </xf>
    <xf numFmtId="0" fontId="0" fillId="0" borderId="0" xfId="0" applyAlignment="1">
      <alignment horizontal="center"/>
    </xf>
    <xf numFmtId="0" fontId="16" fillId="0" borderId="0" xfId="0" applyFont="1" applyAlignment="1">
      <alignment horizontal="left"/>
    </xf>
    <xf numFmtId="0" fontId="2" fillId="0" borderId="0" xfId="0" applyFont="1" applyAlignment="1">
      <alignment horizontal="right"/>
    </xf>
    <xf numFmtId="0" fontId="2" fillId="0" borderId="20" xfId="0" applyFont="1" applyBorder="1" applyAlignment="1">
      <alignment horizontal="center" vertical="center" wrapText="1"/>
    </xf>
    <xf numFmtId="0" fontId="6" fillId="0" borderId="7" xfId="0" applyFont="1" applyBorder="1" applyAlignment="1">
      <alignment horizontal="center" vertical="center" wrapText="1"/>
    </xf>
    <xf numFmtId="0" fontId="5" fillId="0" borderId="4" xfId="0" applyFont="1" applyBorder="1" applyAlignment="1">
      <alignment horizontal="left" wrapText="1"/>
    </xf>
    <xf numFmtId="0" fontId="5" fillId="0" borderId="2" xfId="0" applyFont="1" applyBorder="1" applyAlignment="1">
      <alignment horizontal="left" wrapText="1"/>
    </xf>
    <xf numFmtId="0" fontId="5" fillId="0" borderId="17" xfId="0" applyFont="1" applyBorder="1" applyAlignment="1">
      <alignment horizontal="center" wrapText="1"/>
    </xf>
    <xf numFmtId="0" fontId="5" fillId="0" borderId="15" xfId="0" applyFont="1" applyBorder="1" applyAlignment="1">
      <alignment horizontal="center" wrapText="1"/>
    </xf>
    <xf numFmtId="0" fontId="12" fillId="0" borderId="27" xfId="0" applyFont="1" applyBorder="1" applyAlignment="1">
      <alignment horizontal="left" wrapText="1"/>
    </xf>
    <xf numFmtId="0" fontId="12" fillId="0" borderId="12" xfId="0" applyFont="1" applyBorder="1" applyAlignment="1">
      <alignment horizontal="left" wrapText="1"/>
    </xf>
    <xf numFmtId="0" fontId="12" fillId="0" borderId="17" xfId="0" applyFont="1" applyBorder="1" applyAlignment="1">
      <alignment horizontal="center" wrapText="1"/>
    </xf>
    <xf numFmtId="0" fontId="12" fillId="0" borderId="15" xfId="0" applyFont="1" applyBorder="1" applyAlignment="1">
      <alignment horizontal="center" wrapText="1"/>
    </xf>
    <xf numFmtId="0" fontId="2" fillId="0" borderId="19" xfId="0" applyFont="1" applyBorder="1" applyAlignment="1">
      <alignment horizontal="center" vertical="center"/>
    </xf>
    <xf numFmtId="0" fontId="2" fillId="0" borderId="6" xfId="0" applyFont="1" applyBorder="1" applyAlignment="1">
      <alignment horizontal="center" vertical="center"/>
    </xf>
    <xf numFmtId="0" fontId="2" fillId="0" borderId="19"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xf numFmtId="0" fontId="0" fillId="0" borderId="0" xfId="0" applyAlignment="1"/>
    <xf numFmtId="0" fontId="10" fillId="0" borderId="19"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19" xfId="0" applyFont="1" applyBorder="1" applyAlignment="1">
      <alignment horizontal="center" vertical="center"/>
    </xf>
    <xf numFmtId="0" fontId="10" fillId="0" borderId="10" xfId="0" applyFont="1" applyBorder="1" applyAlignment="1">
      <alignment horizontal="center" vertical="center"/>
    </xf>
    <xf numFmtId="0" fontId="10" fillId="0" borderId="6" xfId="0" applyFont="1" applyBorder="1" applyAlignment="1">
      <alignment horizontal="center" vertical="center"/>
    </xf>
    <xf numFmtId="0" fontId="10" fillId="0" borderId="20"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0" xfId="0" applyFont="1" applyBorder="1" applyAlignment="1">
      <alignment horizontal="center"/>
    </xf>
    <xf numFmtId="0" fontId="10" fillId="0" borderId="7" xfId="0" applyFont="1" applyBorder="1" applyAlignment="1">
      <alignment horizontal="center"/>
    </xf>
    <xf numFmtId="164" fontId="26" fillId="0" borderId="5" xfId="0" applyNumberFormat="1" applyFont="1" applyBorder="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9"/>
  <sheetViews>
    <sheetView workbookViewId="0">
      <selection activeCell="A27" sqref="A27"/>
    </sheetView>
  </sheetViews>
  <sheetFormatPr defaultRowHeight="15" x14ac:dyDescent="0.25"/>
  <cols>
    <col min="1" max="1" width="50.7109375" customWidth="1"/>
    <col min="2" max="2" width="45.85546875" customWidth="1"/>
    <col min="3" max="3" width="21.28515625" customWidth="1"/>
    <col min="4" max="4" width="23.28515625" customWidth="1"/>
    <col min="5" max="5" width="28.140625" customWidth="1"/>
  </cols>
  <sheetData>
    <row r="1" spans="1:5" ht="20.25" customHeight="1" x14ac:dyDescent="0.25"/>
    <row r="2" spans="1:5" ht="24.75" customHeight="1" x14ac:dyDescent="0.3">
      <c r="A2" s="24" t="s">
        <v>74</v>
      </c>
    </row>
    <row r="5" spans="1:5" ht="78" customHeight="1" x14ac:dyDescent="0.3">
      <c r="A5" s="25" t="s">
        <v>73</v>
      </c>
      <c r="B5" s="26" t="s">
        <v>69</v>
      </c>
      <c r="C5" s="26" t="s">
        <v>72</v>
      </c>
      <c r="D5" s="27" t="s">
        <v>70</v>
      </c>
      <c r="E5" s="27" t="s">
        <v>71</v>
      </c>
    </row>
    <row r="6" spans="1:5" ht="33.75" customHeight="1" x14ac:dyDescent="0.25">
      <c r="A6" s="28">
        <v>1</v>
      </c>
      <c r="B6" s="29">
        <v>2</v>
      </c>
      <c r="C6" s="29">
        <v>3</v>
      </c>
      <c r="D6" s="29">
        <v>4</v>
      </c>
      <c r="E6" s="29">
        <v>5</v>
      </c>
    </row>
    <row r="7" spans="1:5" ht="33.75" customHeight="1" thickBot="1" x14ac:dyDescent="0.3">
      <c r="A7" s="31"/>
      <c r="B7" s="39"/>
      <c r="C7" s="30"/>
      <c r="D7" s="30"/>
      <c r="E7" s="30"/>
    </row>
    <row r="8" spans="1:5" ht="55.5" customHeight="1" thickBot="1" x14ac:dyDescent="0.3">
      <c r="A8" s="32" t="s">
        <v>0</v>
      </c>
      <c r="B8" s="40" t="s">
        <v>1</v>
      </c>
      <c r="C8" s="41">
        <v>917740.81</v>
      </c>
    </row>
    <row r="9" spans="1:5" ht="51.75" customHeight="1" thickBot="1" x14ac:dyDescent="0.3">
      <c r="A9" s="32" t="s">
        <v>0</v>
      </c>
      <c r="B9" s="2" t="s">
        <v>3</v>
      </c>
      <c r="C9" s="3">
        <v>917240.81</v>
      </c>
    </row>
    <row r="10" spans="1:5" ht="51.75" customHeight="1" thickBot="1" x14ac:dyDescent="0.3">
      <c r="A10" s="32" t="s">
        <v>2</v>
      </c>
      <c r="B10" s="2" t="s">
        <v>5</v>
      </c>
      <c r="C10" s="3">
        <v>310080</v>
      </c>
    </row>
    <row r="11" spans="1:5" ht="73.5" customHeight="1" thickBot="1" x14ac:dyDescent="0.3">
      <c r="A11" s="32" t="s">
        <v>4</v>
      </c>
      <c r="B11" s="5" t="s">
        <v>7</v>
      </c>
      <c r="C11" s="6">
        <v>310080</v>
      </c>
    </row>
    <row r="12" spans="1:5" ht="32.25" customHeight="1" thickBot="1" x14ac:dyDescent="0.3">
      <c r="A12" s="33" t="s">
        <v>6</v>
      </c>
      <c r="B12" s="7" t="s">
        <v>9</v>
      </c>
      <c r="C12" s="3">
        <v>385315.56</v>
      </c>
    </row>
    <row r="13" spans="1:5" ht="40.5" customHeight="1" thickBot="1" x14ac:dyDescent="0.3">
      <c r="A13" s="34" t="s">
        <v>8</v>
      </c>
      <c r="B13" s="9" t="s">
        <v>10</v>
      </c>
      <c r="C13" s="10"/>
    </row>
    <row r="14" spans="1:5" ht="32.25" customHeight="1" thickBot="1" x14ac:dyDescent="0.3">
      <c r="A14" s="35"/>
      <c r="B14" s="7" t="s">
        <v>11</v>
      </c>
      <c r="C14" s="3">
        <v>385315.56</v>
      </c>
    </row>
    <row r="15" spans="1:5" ht="80.25" customHeight="1" thickBot="1" x14ac:dyDescent="0.3">
      <c r="A15" s="34" t="s">
        <v>8</v>
      </c>
      <c r="B15" s="11" t="s">
        <v>10</v>
      </c>
      <c r="C15" s="3"/>
    </row>
    <row r="16" spans="1:5" ht="32.25" customHeight="1" thickBot="1" x14ac:dyDescent="0.3">
      <c r="A16" s="36"/>
      <c r="B16" s="12" t="s">
        <v>12</v>
      </c>
      <c r="C16" s="6">
        <v>5015</v>
      </c>
    </row>
    <row r="17" spans="1:3" ht="42" customHeight="1" thickBot="1" x14ac:dyDescent="0.3">
      <c r="A17" s="34"/>
      <c r="B17" s="13" t="s">
        <v>10</v>
      </c>
      <c r="C17" s="10"/>
    </row>
    <row r="18" spans="1:3" ht="81" customHeight="1" thickBot="1" x14ac:dyDescent="0.3">
      <c r="A18" s="35"/>
      <c r="B18" s="13" t="s">
        <v>14</v>
      </c>
      <c r="C18" s="10">
        <v>4964</v>
      </c>
    </row>
    <row r="19" spans="1:3" ht="87.75" customHeight="1" thickBot="1" x14ac:dyDescent="0.3">
      <c r="A19" s="35" t="s">
        <v>13</v>
      </c>
      <c r="B19" s="9" t="s">
        <v>16</v>
      </c>
      <c r="C19" s="10">
        <v>51</v>
      </c>
    </row>
    <row r="20" spans="1:3" ht="32.25" customHeight="1" thickBot="1" x14ac:dyDescent="0.3">
      <c r="A20" s="35" t="s">
        <v>15</v>
      </c>
      <c r="B20" s="15" t="s">
        <v>17</v>
      </c>
      <c r="C20" s="6">
        <v>78315.429999999993</v>
      </c>
    </row>
    <row r="21" spans="1:3" ht="38.25" customHeight="1" thickBot="1" x14ac:dyDescent="0.3">
      <c r="A21" s="37"/>
      <c r="B21" s="11" t="s">
        <v>10</v>
      </c>
      <c r="C21" s="3"/>
    </row>
    <row r="22" spans="1:3" ht="65.25" customHeight="1" thickBot="1" x14ac:dyDescent="0.3">
      <c r="A22" s="36"/>
      <c r="B22" s="9" t="s">
        <v>18</v>
      </c>
      <c r="C22" s="6">
        <v>48905.73</v>
      </c>
    </row>
    <row r="23" spans="1:3" ht="75" customHeight="1" thickBot="1" x14ac:dyDescent="0.3">
      <c r="A23" s="35" t="s">
        <v>15</v>
      </c>
      <c r="B23" s="9" t="s">
        <v>19</v>
      </c>
      <c r="C23" s="6">
        <v>319.7</v>
      </c>
    </row>
    <row r="24" spans="1:3" ht="129" customHeight="1" thickBot="1" x14ac:dyDescent="0.3">
      <c r="A24" s="35" t="s">
        <v>15</v>
      </c>
      <c r="B24" s="13" t="s">
        <v>20</v>
      </c>
      <c r="C24" s="6">
        <v>1332</v>
      </c>
    </row>
    <row r="25" spans="1:3" ht="117" customHeight="1" thickBot="1" x14ac:dyDescent="0.3">
      <c r="A25" s="35" t="s">
        <v>15</v>
      </c>
      <c r="B25" s="13" t="s">
        <v>21</v>
      </c>
      <c r="C25" s="6">
        <v>13</v>
      </c>
    </row>
    <row r="26" spans="1:3" ht="138.75" customHeight="1" thickBot="1" x14ac:dyDescent="0.3">
      <c r="A26" s="35" t="s">
        <v>15</v>
      </c>
      <c r="B26" s="13" t="s">
        <v>22</v>
      </c>
      <c r="C26" s="6">
        <v>216</v>
      </c>
    </row>
    <row r="27" spans="1:3" ht="120.75" customHeight="1" thickBot="1" x14ac:dyDescent="0.3">
      <c r="A27" s="35"/>
      <c r="B27" s="13" t="s">
        <v>24</v>
      </c>
      <c r="C27" s="6">
        <v>4395</v>
      </c>
    </row>
    <row r="28" spans="1:3" ht="115.5" customHeight="1" thickBot="1" x14ac:dyDescent="0.3">
      <c r="A28" s="35" t="s">
        <v>23</v>
      </c>
      <c r="B28" s="13" t="s">
        <v>25</v>
      </c>
      <c r="C28" s="6">
        <v>195</v>
      </c>
    </row>
    <row r="29" spans="1:3" ht="95.25" customHeight="1" thickBot="1" x14ac:dyDescent="0.3">
      <c r="A29" s="35" t="s">
        <v>15</v>
      </c>
      <c r="B29" s="153" t="s">
        <v>26</v>
      </c>
      <c r="C29" s="155">
        <v>435</v>
      </c>
    </row>
    <row r="30" spans="1:3" ht="2.25" hidden="1" customHeight="1" thickBot="1" x14ac:dyDescent="0.3">
      <c r="B30" s="154"/>
      <c r="C30" s="156"/>
    </row>
    <row r="31" spans="1:3" ht="95.25" thickBot="1" x14ac:dyDescent="0.3">
      <c r="A31" s="151" t="s">
        <v>15</v>
      </c>
      <c r="B31" s="42" t="s">
        <v>27</v>
      </c>
      <c r="C31" s="43">
        <v>7</v>
      </c>
    </row>
    <row r="32" spans="1:3" ht="174.75" customHeight="1" thickBot="1" x14ac:dyDescent="0.3">
      <c r="A32" s="152"/>
      <c r="B32" s="12" t="s">
        <v>29</v>
      </c>
      <c r="C32" s="6">
        <v>3840</v>
      </c>
    </row>
    <row r="33" spans="1:3" ht="141" customHeight="1" thickBot="1" x14ac:dyDescent="0.3">
      <c r="A33" s="38" t="s">
        <v>28</v>
      </c>
      <c r="B33" s="12" t="s">
        <v>30</v>
      </c>
      <c r="C33" s="6">
        <v>170</v>
      </c>
    </row>
    <row r="34" spans="1:3" ht="143.25" customHeight="1" thickBot="1" x14ac:dyDescent="0.3">
      <c r="A34" s="38" t="s">
        <v>15</v>
      </c>
      <c r="B34" s="12" t="s">
        <v>31</v>
      </c>
      <c r="C34" s="6">
        <v>4468.33</v>
      </c>
    </row>
    <row r="35" spans="1:3" ht="167.25" customHeight="1" thickBot="1" x14ac:dyDescent="0.3">
      <c r="A35" s="38" t="s">
        <v>15</v>
      </c>
      <c r="B35" s="12" t="s">
        <v>32</v>
      </c>
      <c r="C35" s="6">
        <v>272.3</v>
      </c>
    </row>
    <row r="36" spans="1:3" ht="170.25" customHeight="1" thickBot="1" x14ac:dyDescent="0.3">
      <c r="A36" s="38" t="s">
        <v>15</v>
      </c>
      <c r="B36" s="16" t="s">
        <v>33</v>
      </c>
      <c r="C36" s="6">
        <v>212168.33</v>
      </c>
    </row>
    <row r="37" spans="1:3" ht="176.25" customHeight="1" thickBot="1" x14ac:dyDescent="0.3">
      <c r="A37" s="38" t="s">
        <v>15</v>
      </c>
      <c r="B37" s="16" t="s">
        <v>34</v>
      </c>
      <c r="C37" s="6">
        <v>543.44000000000005</v>
      </c>
    </row>
    <row r="38" spans="1:3" ht="127.5" customHeight="1" thickBot="1" x14ac:dyDescent="0.3">
      <c r="A38" s="38" t="s">
        <v>15</v>
      </c>
      <c r="B38" s="16" t="s">
        <v>35</v>
      </c>
      <c r="C38" s="6">
        <v>80.069999999999993</v>
      </c>
    </row>
    <row r="39" spans="1:3" ht="409.6" customHeight="1" thickBot="1" x14ac:dyDescent="0.3">
      <c r="A39" s="8" t="s">
        <v>15</v>
      </c>
      <c r="B39" s="16" t="s">
        <v>36</v>
      </c>
      <c r="C39" s="6">
        <v>136.25</v>
      </c>
    </row>
    <row r="40" spans="1:3" ht="15.75" customHeight="1" thickBot="1" x14ac:dyDescent="0.3">
      <c r="A40" s="8" t="s">
        <v>15</v>
      </c>
      <c r="B40" s="159" t="s">
        <v>37</v>
      </c>
      <c r="C40" s="161">
        <v>4761.6000000000004</v>
      </c>
    </row>
    <row r="41" spans="1:3" ht="180.75" customHeight="1" thickBot="1" x14ac:dyDescent="0.3">
      <c r="A41" s="157" t="s">
        <v>15</v>
      </c>
      <c r="B41" s="160"/>
      <c r="C41" s="162"/>
    </row>
    <row r="42" spans="1:3" ht="184.5" customHeight="1" thickBot="1" x14ac:dyDescent="0.3">
      <c r="A42" s="158"/>
      <c r="B42" s="16" t="s">
        <v>38</v>
      </c>
      <c r="C42" s="6">
        <v>37.799999999999997</v>
      </c>
    </row>
    <row r="43" spans="1:3" ht="167.25" customHeight="1" thickBot="1" x14ac:dyDescent="0.3">
      <c r="A43" s="8" t="s">
        <v>15</v>
      </c>
      <c r="B43" s="12" t="s">
        <v>39</v>
      </c>
      <c r="C43" s="6">
        <v>62496.7</v>
      </c>
    </row>
    <row r="44" spans="1:3" ht="121.5" customHeight="1" thickBot="1" x14ac:dyDescent="0.3">
      <c r="A44" s="8" t="s">
        <v>15</v>
      </c>
      <c r="B44" s="12" t="s">
        <v>40</v>
      </c>
      <c r="C44" s="6">
        <v>4045.46</v>
      </c>
    </row>
    <row r="45" spans="1:3" ht="165.75" customHeight="1" thickBot="1" x14ac:dyDescent="0.3">
      <c r="A45" s="17" t="s">
        <v>15</v>
      </c>
      <c r="B45" s="12" t="s">
        <v>41</v>
      </c>
      <c r="C45" s="6">
        <v>607.5</v>
      </c>
    </row>
    <row r="46" spans="1:3" ht="209.25" customHeight="1" thickBot="1" x14ac:dyDescent="0.3">
      <c r="A46" s="8" t="s">
        <v>15</v>
      </c>
      <c r="B46" s="12" t="s">
        <v>42</v>
      </c>
      <c r="C46" s="6">
        <v>1570</v>
      </c>
    </row>
    <row r="47" spans="1:3" ht="152.25" customHeight="1" thickBot="1" x14ac:dyDescent="0.3">
      <c r="A47" s="8" t="s">
        <v>15</v>
      </c>
      <c r="B47" s="16" t="s">
        <v>43</v>
      </c>
      <c r="C47" s="6">
        <v>19</v>
      </c>
    </row>
    <row r="48" spans="1:3" ht="123" customHeight="1" thickBot="1" x14ac:dyDescent="0.3">
      <c r="A48" s="8" t="s">
        <v>15</v>
      </c>
      <c r="B48" s="16" t="s">
        <v>44</v>
      </c>
      <c r="C48" s="6">
        <v>842.05</v>
      </c>
    </row>
    <row r="49" spans="1:3" ht="153.75" customHeight="1" thickBot="1" x14ac:dyDescent="0.3">
      <c r="A49" s="8" t="s">
        <v>15</v>
      </c>
      <c r="B49" s="16" t="s">
        <v>45</v>
      </c>
      <c r="C49" s="6">
        <v>519</v>
      </c>
    </row>
    <row r="50" spans="1:3" ht="144.75" customHeight="1" thickBot="1" x14ac:dyDescent="0.3">
      <c r="A50" s="8" t="s">
        <v>15</v>
      </c>
      <c r="B50" s="16" t="s">
        <v>46</v>
      </c>
      <c r="C50" s="6">
        <v>125</v>
      </c>
    </row>
    <row r="51" spans="1:3" ht="99" customHeight="1" thickBot="1" x14ac:dyDescent="0.3">
      <c r="A51" s="8" t="s">
        <v>15</v>
      </c>
      <c r="B51" s="16" t="s">
        <v>47</v>
      </c>
      <c r="C51" s="6">
        <v>696</v>
      </c>
    </row>
    <row r="52" spans="1:3" ht="119.25" customHeight="1" thickBot="1" x14ac:dyDescent="0.3">
      <c r="A52" s="8" t="s">
        <v>15</v>
      </c>
      <c r="B52" s="16" t="s">
        <v>48</v>
      </c>
      <c r="C52" s="6">
        <v>2080</v>
      </c>
    </row>
    <row r="53" spans="1:3" ht="168.75" customHeight="1" thickBot="1" x14ac:dyDescent="0.3">
      <c r="A53" s="8" t="s">
        <v>15</v>
      </c>
      <c r="B53" s="16" t="s">
        <v>50</v>
      </c>
      <c r="C53" s="6">
        <v>2192.5</v>
      </c>
    </row>
    <row r="54" spans="1:3" ht="50.25" customHeight="1" thickBot="1" x14ac:dyDescent="0.3">
      <c r="A54" s="8" t="s">
        <v>49</v>
      </c>
      <c r="B54" s="16" t="s">
        <v>51</v>
      </c>
      <c r="C54" s="6">
        <v>161</v>
      </c>
    </row>
    <row r="55" spans="1:3" ht="48" customHeight="1" thickBot="1" x14ac:dyDescent="0.3">
      <c r="A55" s="8" t="s">
        <v>49</v>
      </c>
      <c r="B55" s="15" t="s">
        <v>53</v>
      </c>
      <c r="C55" s="6">
        <v>152.80000000000001</v>
      </c>
    </row>
    <row r="56" spans="1:3" ht="98.25" customHeight="1" thickBot="1" x14ac:dyDescent="0.3">
      <c r="A56" s="8" t="s">
        <v>52</v>
      </c>
      <c r="B56" s="18" t="s">
        <v>55</v>
      </c>
      <c r="C56" s="3">
        <v>221845.25</v>
      </c>
    </row>
    <row r="57" spans="1:3" ht="67.5" customHeight="1" thickBot="1" x14ac:dyDescent="0.3">
      <c r="A57" s="14" t="s">
        <v>54</v>
      </c>
      <c r="B57" s="16" t="s">
        <v>57</v>
      </c>
      <c r="C57" s="6">
        <v>2542.65</v>
      </c>
    </row>
    <row r="58" spans="1:3" ht="95.25" customHeight="1" thickBot="1" x14ac:dyDescent="0.3">
      <c r="A58" s="8" t="s">
        <v>56</v>
      </c>
      <c r="B58" s="16" t="s">
        <v>59</v>
      </c>
      <c r="C58" s="6">
        <v>396.6</v>
      </c>
    </row>
    <row r="59" spans="1:3" ht="45.75" customHeight="1" thickBot="1" x14ac:dyDescent="0.3">
      <c r="A59" s="4" t="s">
        <v>58</v>
      </c>
      <c r="B59" s="16" t="s">
        <v>61</v>
      </c>
      <c r="C59" s="6">
        <v>218906</v>
      </c>
    </row>
    <row r="60" spans="1:3" ht="36" customHeight="1" thickBot="1" x14ac:dyDescent="0.3">
      <c r="A60" s="4" t="s">
        <v>60</v>
      </c>
      <c r="B60" s="2" t="s">
        <v>63</v>
      </c>
      <c r="C60" s="3">
        <v>500</v>
      </c>
    </row>
    <row r="61" spans="1:3" ht="48" customHeight="1" thickBot="1" x14ac:dyDescent="0.3">
      <c r="A61" s="1" t="s">
        <v>62</v>
      </c>
      <c r="B61" s="5" t="s">
        <v>65</v>
      </c>
      <c r="C61" s="6">
        <v>500</v>
      </c>
    </row>
    <row r="62" spans="1:3" ht="63.75" customHeight="1" thickBot="1" x14ac:dyDescent="0.3">
      <c r="A62" s="4" t="s">
        <v>64</v>
      </c>
      <c r="B62" s="20" t="s">
        <v>66</v>
      </c>
      <c r="C62" s="3">
        <v>1247145.49</v>
      </c>
    </row>
    <row r="63" spans="1:3" ht="16.5" thickBot="1" x14ac:dyDescent="0.3">
      <c r="A63" s="19"/>
      <c r="B63" s="20" t="s">
        <v>67</v>
      </c>
      <c r="C63" s="3">
        <v>15316.36</v>
      </c>
    </row>
    <row r="64" spans="1:3" ht="16.5" thickBot="1" x14ac:dyDescent="0.3">
      <c r="A64" s="19"/>
    </row>
    <row r="65" spans="1:1" ht="15.75" x14ac:dyDescent="0.25">
      <c r="A65" s="21"/>
    </row>
    <row r="66" spans="1:1" ht="15.75" x14ac:dyDescent="0.25">
      <c r="A66" s="22" t="s">
        <v>68</v>
      </c>
    </row>
    <row r="67" spans="1:1" ht="15.75" x14ac:dyDescent="0.25">
      <c r="A67" s="22"/>
    </row>
    <row r="68" spans="1:1" ht="15.75" x14ac:dyDescent="0.25">
      <c r="A68" s="22"/>
    </row>
    <row r="69" spans="1:1" ht="15.75" x14ac:dyDescent="0.25">
      <c r="A69" s="22"/>
    </row>
  </sheetData>
  <mergeCells count="6">
    <mergeCell ref="A31:A32"/>
    <mergeCell ref="B29:B30"/>
    <mergeCell ref="C29:C30"/>
    <mergeCell ref="A41:A42"/>
    <mergeCell ref="B40:B41"/>
    <mergeCell ref="C40:C41"/>
  </mergeCells>
  <pageMargins left="0.7" right="0.7" top="0.75" bottom="0.75" header="0.3" footer="0.3"/>
  <pageSetup paperSize="9" orientation="portrait"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4"/>
  <sheetViews>
    <sheetView zoomScaleNormal="100" workbookViewId="0">
      <selection sqref="A1:G81"/>
    </sheetView>
  </sheetViews>
  <sheetFormatPr defaultRowHeight="15" x14ac:dyDescent="0.25"/>
  <cols>
    <col min="1" max="1" width="26.85546875" customWidth="1"/>
    <col min="2" max="2" width="64.85546875" customWidth="1"/>
    <col min="3" max="4" width="16.5703125" customWidth="1"/>
    <col min="5" max="5" width="14" customWidth="1"/>
    <col min="6" max="6" width="16.140625" customWidth="1"/>
    <col min="7" max="7" width="11.7109375" customWidth="1"/>
  </cols>
  <sheetData>
    <row r="1" spans="1:7" ht="20.25" customHeight="1" x14ac:dyDescent="0.25">
      <c r="A1" s="23"/>
      <c r="B1" s="23"/>
      <c r="C1" s="23"/>
      <c r="D1" s="23"/>
      <c r="E1" s="23"/>
      <c r="F1" s="167"/>
      <c r="G1" s="167"/>
    </row>
    <row r="2" spans="1:7" ht="24.75" customHeight="1" x14ac:dyDescent="0.3">
      <c r="A2" s="182"/>
      <c r="B2" s="182"/>
      <c r="C2" s="182"/>
      <c r="D2" s="182"/>
      <c r="E2" s="182"/>
      <c r="F2" s="182"/>
      <c r="G2" s="182"/>
    </row>
    <row r="3" spans="1:7" ht="15.75" x14ac:dyDescent="0.25">
      <c r="A3" s="23"/>
      <c r="B3" s="23"/>
      <c r="C3" s="23"/>
      <c r="D3" s="23"/>
      <c r="E3" s="23"/>
      <c r="F3" s="23"/>
      <c r="G3" s="23"/>
    </row>
    <row r="4" spans="1:7" ht="15.75" x14ac:dyDescent="0.25">
      <c r="A4" s="23"/>
      <c r="B4" s="23"/>
      <c r="C4" s="23"/>
      <c r="D4" s="23"/>
      <c r="E4" s="23"/>
      <c r="F4" s="23"/>
      <c r="G4" s="80"/>
    </row>
    <row r="5" spans="1:7" ht="128.25" customHeight="1" x14ac:dyDescent="0.25">
      <c r="A5" s="178"/>
      <c r="B5" s="178"/>
      <c r="C5" s="180"/>
      <c r="D5" s="180"/>
      <c r="E5" s="180"/>
      <c r="F5" s="168"/>
      <c r="G5" s="169"/>
    </row>
    <row r="6" spans="1:7" ht="27.75" customHeight="1" x14ac:dyDescent="0.25">
      <c r="A6" s="179"/>
      <c r="B6" s="179"/>
      <c r="C6" s="181"/>
      <c r="D6" s="181"/>
      <c r="E6" s="181"/>
      <c r="F6" s="62"/>
      <c r="G6" s="61"/>
    </row>
    <row r="7" spans="1:7" ht="27" customHeight="1" thickBot="1" x14ac:dyDescent="0.3">
      <c r="A7" s="44"/>
      <c r="B7" s="44"/>
      <c r="C7" s="44"/>
      <c r="D7" s="44"/>
      <c r="E7" s="44"/>
      <c r="F7" s="56"/>
      <c r="G7" s="57"/>
    </row>
    <row r="8" spans="1:7" s="84" customFormat="1" ht="24.75" customHeight="1" thickBot="1" x14ac:dyDescent="0.3">
      <c r="A8" s="83"/>
      <c r="B8" s="59"/>
      <c r="C8" s="89"/>
      <c r="D8" s="63"/>
      <c r="E8" s="63"/>
      <c r="F8" s="63"/>
      <c r="G8" s="68"/>
    </row>
    <row r="9" spans="1:7" s="84" customFormat="1" ht="19.5" customHeight="1" thickBot="1" x14ac:dyDescent="0.3">
      <c r="A9" s="54"/>
      <c r="B9" s="58"/>
      <c r="C9" s="64"/>
      <c r="D9" s="64"/>
      <c r="E9" s="64"/>
      <c r="F9" s="63"/>
      <c r="G9" s="68"/>
    </row>
    <row r="10" spans="1:7" s="84" customFormat="1" ht="33.75" customHeight="1" thickBot="1" x14ac:dyDescent="0.3">
      <c r="A10" s="54"/>
      <c r="B10" s="46"/>
      <c r="C10" s="63"/>
      <c r="D10" s="63"/>
      <c r="E10" s="63"/>
      <c r="F10" s="63"/>
      <c r="G10" s="68"/>
    </row>
    <row r="11" spans="1:7" s="84" customFormat="1" ht="31.5" customHeight="1" thickBot="1" x14ac:dyDescent="0.3">
      <c r="A11" s="54"/>
      <c r="B11" s="46"/>
      <c r="C11" s="63"/>
      <c r="D11" s="63"/>
      <c r="E11" s="63"/>
      <c r="F11" s="63"/>
      <c r="G11" s="68"/>
    </row>
    <row r="12" spans="1:7" s="69" customFormat="1" ht="30.75" customHeight="1" thickBot="1" x14ac:dyDescent="0.3">
      <c r="A12" s="55"/>
      <c r="B12" s="47"/>
      <c r="C12" s="85"/>
      <c r="D12" s="65"/>
      <c r="E12" s="65"/>
      <c r="F12" s="63"/>
      <c r="G12" s="68"/>
    </row>
    <row r="13" spans="1:7" s="84" customFormat="1" ht="31.5" customHeight="1" thickBot="1" x14ac:dyDescent="0.3">
      <c r="A13" s="54"/>
      <c r="B13" s="46"/>
      <c r="C13" s="64"/>
      <c r="D13" s="64"/>
      <c r="E13" s="64"/>
      <c r="F13" s="63"/>
      <c r="G13" s="68"/>
    </row>
    <row r="14" spans="1:7" ht="19.5" customHeight="1" thickBot="1" x14ac:dyDescent="0.3">
      <c r="A14" s="54"/>
      <c r="B14" s="47"/>
      <c r="C14" s="86"/>
      <c r="D14" s="66"/>
      <c r="E14" s="66"/>
      <c r="F14" s="63"/>
      <c r="G14" s="68"/>
    </row>
    <row r="15" spans="1:7" s="69" customFormat="1" ht="66.75" customHeight="1" thickBot="1" x14ac:dyDescent="0.3">
      <c r="A15" s="55"/>
      <c r="B15" s="47"/>
      <c r="C15" s="94"/>
      <c r="D15" s="66"/>
      <c r="E15" s="66"/>
      <c r="F15" s="63"/>
      <c r="G15" s="68"/>
    </row>
    <row r="16" spans="1:7" s="69" customFormat="1" ht="48.75" customHeight="1" thickBot="1" x14ac:dyDescent="0.3">
      <c r="A16" s="55"/>
      <c r="B16" s="47"/>
      <c r="C16" s="67"/>
      <c r="D16" s="67"/>
      <c r="E16" s="67"/>
      <c r="F16" s="63"/>
      <c r="G16" s="68"/>
    </row>
    <row r="17" spans="1:7" s="69" customFormat="1" ht="61.5" customHeight="1" thickBot="1" x14ac:dyDescent="0.3">
      <c r="A17" s="98"/>
      <c r="B17" s="96"/>
      <c r="C17" s="67"/>
      <c r="D17" s="67"/>
      <c r="E17" s="67"/>
      <c r="F17" s="63"/>
      <c r="G17" s="68"/>
    </row>
    <row r="18" spans="1:7" s="69" customFormat="1" ht="82.5" customHeight="1" thickBot="1" x14ac:dyDescent="0.3">
      <c r="A18" s="112"/>
      <c r="B18" s="99"/>
      <c r="C18" s="100"/>
      <c r="D18" s="100"/>
      <c r="E18" s="100"/>
      <c r="F18" s="63"/>
      <c r="G18" s="68"/>
    </row>
    <row r="19" spans="1:7" s="69" customFormat="1" ht="82.5" customHeight="1" thickBot="1" x14ac:dyDescent="0.3">
      <c r="A19" s="98"/>
      <c r="B19" s="101"/>
      <c r="C19" s="67"/>
      <c r="D19" s="67"/>
      <c r="E19" s="67"/>
      <c r="F19" s="63"/>
      <c r="G19" s="68"/>
    </row>
    <row r="20" spans="1:7" s="84" customFormat="1" ht="32.25" customHeight="1" thickBot="1" x14ac:dyDescent="0.3">
      <c r="A20" s="54"/>
      <c r="B20" s="48"/>
      <c r="C20" s="97"/>
      <c r="D20" s="97"/>
      <c r="E20" s="97"/>
      <c r="F20" s="63"/>
      <c r="G20" s="68"/>
    </row>
    <row r="21" spans="1:7" ht="17.25" customHeight="1" thickBot="1" x14ac:dyDescent="0.3">
      <c r="A21" s="45"/>
      <c r="B21" s="49"/>
      <c r="C21" s="86"/>
      <c r="D21" s="65"/>
      <c r="E21" s="65"/>
      <c r="F21" s="63"/>
      <c r="G21" s="68"/>
    </row>
    <row r="22" spans="1:7" s="84" customFormat="1" ht="69" customHeight="1" thickBot="1" x14ac:dyDescent="0.3">
      <c r="A22" s="54"/>
      <c r="B22" s="48"/>
      <c r="C22" s="63"/>
      <c r="D22" s="63"/>
      <c r="E22" s="63"/>
      <c r="F22" s="63"/>
      <c r="G22" s="68"/>
    </row>
    <row r="23" spans="1:7" ht="20.25" customHeight="1" thickBot="1" x14ac:dyDescent="0.3">
      <c r="A23" s="45"/>
      <c r="B23" s="49"/>
      <c r="C23" s="86"/>
      <c r="D23" s="66"/>
      <c r="E23" s="66"/>
      <c r="F23" s="63"/>
      <c r="G23" s="68"/>
    </row>
    <row r="24" spans="1:7" s="73" customFormat="1" ht="81" customHeight="1" thickBot="1" x14ac:dyDescent="0.3">
      <c r="A24" s="70"/>
      <c r="B24" s="71"/>
      <c r="C24" s="72"/>
      <c r="D24" s="72"/>
      <c r="E24" s="72"/>
      <c r="F24" s="63"/>
      <c r="G24" s="68"/>
    </row>
    <row r="25" spans="1:7" ht="18.75" customHeight="1" thickBot="1" x14ac:dyDescent="0.3">
      <c r="A25" s="45"/>
      <c r="B25" s="49"/>
      <c r="C25" s="67"/>
      <c r="D25" s="67"/>
      <c r="E25" s="67"/>
      <c r="F25" s="63"/>
      <c r="G25" s="68"/>
    </row>
    <row r="26" spans="1:7" s="75" customFormat="1" ht="48" customHeight="1" thickBot="1" x14ac:dyDescent="0.3">
      <c r="A26" s="81"/>
      <c r="B26" s="49"/>
      <c r="C26" s="74"/>
      <c r="D26" s="74"/>
      <c r="E26" s="74"/>
      <c r="F26" s="63"/>
      <c r="G26" s="68"/>
    </row>
    <row r="27" spans="1:7" s="75" customFormat="1" ht="30" customHeight="1" thickBot="1" x14ac:dyDescent="0.3">
      <c r="A27" s="81"/>
      <c r="B27" s="49"/>
      <c r="C27" s="74"/>
      <c r="D27" s="74"/>
      <c r="E27" s="74"/>
      <c r="F27" s="63"/>
      <c r="G27" s="68"/>
    </row>
    <row r="28" spans="1:7" s="75" customFormat="1" ht="42" customHeight="1" thickBot="1" x14ac:dyDescent="0.3">
      <c r="A28" s="81"/>
      <c r="B28" s="49"/>
      <c r="C28" s="87"/>
      <c r="D28" s="74"/>
      <c r="E28" s="74"/>
      <c r="F28" s="63"/>
      <c r="G28" s="68"/>
    </row>
    <row r="29" spans="1:7" s="73" customFormat="1" ht="81.75" customHeight="1" thickBot="1" x14ac:dyDescent="0.3">
      <c r="A29" s="70"/>
      <c r="B29" s="71"/>
      <c r="C29" s="72"/>
      <c r="D29" s="72"/>
      <c r="E29" s="72"/>
      <c r="F29" s="63"/>
      <c r="G29" s="68"/>
    </row>
    <row r="30" spans="1:7" ht="19.5" customHeight="1" thickBot="1" x14ac:dyDescent="0.3">
      <c r="A30" s="45"/>
      <c r="B30" s="49"/>
      <c r="C30" s="86"/>
      <c r="D30" s="67"/>
      <c r="E30" s="67"/>
      <c r="F30" s="63"/>
      <c r="G30" s="68"/>
    </row>
    <row r="31" spans="1:7" s="75" customFormat="1" ht="32.25" customHeight="1" thickBot="1" x14ac:dyDescent="0.3">
      <c r="A31" s="81"/>
      <c r="B31" s="49"/>
      <c r="C31" s="88"/>
      <c r="D31" s="74"/>
      <c r="E31" s="74"/>
      <c r="F31" s="63"/>
      <c r="G31" s="68"/>
    </row>
    <row r="32" spans="1:7" s="75" customFormat="1" ht="30.75" customHeight="1" thickBot="1" x14ac:dyDescent="0.3">
      <c r="A32" s="81"/>
      <c r="B32" s="49"/>
      <c r="C32" s="88"/>
      <c r="D32" s="74"/>
      <c r="E32" s="74"/>
      <c r="F32" s="63"/>
      <c r="G32" s="68"/>
    </row>
    <row r="33" spans="1:7" s="75" customFormat="1" ht="78" customHeight="1" thickBot="1" x14ac:dyDescent="0.3">
      <c r="A33" s="81"/>
      <c r="B33" s="49"/>
      <c r="C33" s="88"/>
      <c r="D33" s="74"/>
      <c r="E33" s="74"/>
      <c r="F33" s="63"/>
      <c r="G33" s="68"/>
    </row>
    <row r="34" spans="1:7" s="75" customFormat="1" ht="82.5" customHeight="1" thickBot="1" x14ac:dyDescent="0.3">
      <c r="A34" s="81"/>
      <c r="B34" s="49"/>
      <c r="C34" s="88"/>
      <c r="D34" s="74"/>
      <c r="E34" s="74"/>
      <c r="F34" s="63"/>
      <c r="G34" s="68"/>
    </row>
    <row r="35" spans="1:7" s="75" customFormat="1" ht="78.75" customHeight="1" thickBot="1" x14ac:dyDescent="0.3">
      <c r="A35" s="81"/>
      <c r="B35" s="49"/>
      <c r="C35" s="88"/>
      <c r="D35" s="74"/>
      <c r="E35" s="74"/>
      <c r="F35" s="63"/>
      <c r="G35" s="68"/>
    </row>
    <row r="36" spans="1:7" s="75" customFormat="1" ht="83.25" customHeight="1" thickBot="1" x14ac:dyDescent="0.3">
      <c r="A36" s="81"/>
      <c r="B36" s="49"/>
      <c r="C36" s="88"/>
      <c r="D36" s="74"/>
      <c r="E36" s="74"/>
      <c r="F36" s="63"/>
      <c r="G36" s="68"/>
    </row>
    <row r="37" spans="1:7" s="75" customFormat="1" ht="67.5" customHeight="1" thickBot="1" x14ac:dyDescent="0.3">
      <c r="A37" s="81"/>
      <c r="B37" s="49"/>
      <c r="C37" s="88"/>
      <c r="D37" s="74"/>
      <c r="E37" s="74"/>
      <c r="F37" s="63"/>
      <c r="G37" s="68"/>
    </row>
    <row r="38" spans="1:7" s="75" customFormat="1" ht="78.75" customHeight="1" thickBot="1" x14ac:dyDescent="0.3">
      <c r="A38" s="81"/>
      <c r="B38" s="49"/>
      <c r="C38" s="88"/>
      <c r="D38" s="74"/>
      <c r="E38" s="74"/>
      <c r="F38" s="63"/>
      <c r="G38" s="68"/>
    </row>
    <row r="39" spans="1:7" s="75" customFormat="1" ht="52.5" customHeight="1" thickBot="1" x14ac:dyDescent="0.3">
      <c r="A39" s="81"/>
      <c r="B39" s="170"/>
      <c r="C39" s="88"/>
      <c r="D39" s="74"/>
      <c r="E39" s="74"/>
      <c r="F39" s="63"/>
      <c r="G39" s="68"/>
    </row>
    <row r="40" spans="1:7" s="75" customFormat="1" ht="2.25" hidden="1" customHeight="1" x14ac:dyDescent="0.25">
      <c r="A40" s="76"/>
      <c r="B40" s="171"/>
      <c r="C40" s="88"/>
      <c r="D40" s="74"/>
      <c r="E40" s="74"/>
      <c r="F40" s="63"/>
      <c r="G40" s="68"/>
    </row>
    <row r="41" spans="1:7" s="75" customFormat="1" ht="69.75" customHeight="1" thickBot="1" x14ac:dyDescent="0.3">
      <c r="A41" s="172"/>
      <c r="B41" s="51"/>
      <c r="C41" s="88"/>
      <c r="D41" s="74"/>
      <c r="E41" s="74"/>
      <c r="F41" s="63"/>
      <c r="G41" s="68"/>
    </row>
    <row r="42" spans="1:7" ht="0.75" hidden="1" customHeight="1" thickBot="1" x14ac:dyDescent="0.3">
      <c r="A42" s="173"/>
      <c r="B42" s="50"/>
      <c r="C42" s="86"/>
      <c r="D42" s="67"/>
      <c r="E42" s="67"/>
      <c r="F42" s="63"/>
      <c r="G42" s="68"/>
    </row>
    <row r="43" spans="1:7" s="69" customFormat="1" ht="101.25" customHeight="1" thickBot="1" x14ac:dyDescent="0.3">
      <c r="A43" s="60"/>
      <c r="B43" s="50"/>
      <c r="C43" s="90"/>
      <c r="D43" s="72"/>
      <c r="E43" s="72"/>
      <c r="F43" s="63"/>
      <c r="G43" s="68"/>
    </row>
    <row r="44" spans="1:7" s="91" customFormat="1" ht="97.5" customHeight="1" thickBot="1" x14ac:dyDescent="0.3">
      <c r="A44" s="60"/>
      <c r="B44" s="50"/>
      <c r="C44" s="90"/>
      <c r="D44" s="72"/>
      <c r="E44" s="72"/>
      <c r="F44" s="63"/>
      <c r="G44" s="68"/>
    </row>
    <row r="45" spans="1:7" s="93" customFormat="1" ht="98.25" customHeight="1" thickBot="1" x14ac:dyDescent="0.3">
      <c r="A45" s="82"/>
      <c r="B45" s="71"/>
      <c r="C45" s="90"/>
      <c r="D45" s="72"/>
      <c r="E45" s="72"/>
      <c r="F45" s="63"/>
      <c r="G45" s="68"/>
    </row>
    <row r="46" spans="1:7" s="93" customFormat="1" ht="120" customHeight="1" thickBot="1" x14ac:dyDescent="0.3">
      <c r="A46" s="82"/>
      <c r="B46" s="71"/>
      <c r="C46" s="90"/>
      <c r="D46" s="72"/>
      <c r="E46" s="72"/>
      <c r="F46" s="63"/>
      <c r="G46" s="68"/>
    </row>
    <row r="47" spans="1:7" s="93" customFormat="1" ht="82.5" customHeight="1" thickBot="1" x14ac:dyDescent="0.3">
      <c r="A47" s="82"/>
      <c r="B47" s="92"/>
      <c r="C47" s="90"/>
      <c r="D47" s="72"/>
      <c r="E47" s="72"/>
      <c r="F47" s="63"/>
      <c r="G47" s="68"/>
    </row>
    <row r="48" spans="1:7" s="73" customFormat="1" ht="91.5" customHeight="1" thickBot="1" x14ac:dyDescent="0.3">
      <c r="A48" s="77"/>
      <c r="B48" s="104"/>
      <c r="C48" s="90"/>
      <c r="D48" s="72"/>
      <c r="E48" s="72"/>
      <c r="F48" s="63"/>
      <c r="G48" s="68"/>
    </row>
    <row r="49" spans="1:7" s="73" customFormat="1" ht="91.5" customHeight="1" thickBot="1" x14ac:dyDescent="0.3">
      <c r="A49" s="103"/>
      <c r="B49" s="105"/>
      <c r="C49" s="90"/>
      <c r="D49" s="72"/>
      <c r="E49" s="72"/>
      <c r="F49" s="63"/>
      <c r="G49" s="68"/>
    </row>
    <row r="50" spans="1:7" s="73" customFormat="1" ht="112.5" customHeight="1" thickBot="1" x14ac:dyDescent="0.3">
      <c r="A50" s="106"/>
      <c r="B50" s="102"/>
      <c r="C50" s="90"/>
      <c r="D50" s="72"/>
      <c r="E50" s="72"/>
      <c r="F50" s="63"/>
      <c r="G50" s="68"/>
    </row>
    <row r="51" spans="1:7" s="73" customFormat="1" ht="112.5" customHeight="1" thickBot="1" x14ac:dyDescent="0.3">
      <c r="A51" s="107"/>
      <c r="B51" s="105"/>
      <c r="C51" s="90"/>
      <c r="D51" s="72"/>
      <c r="E51" s="72"/>
      <c r="F51" s="63"/>
      <c r="G51" s="68"/>
    </row>
    <row r="52" spans="1:7" s="73" customFormat="1" ht="138" customHeight="1" thickBot="1" x14ac:dyDescent="0.3">
      <c r="A52" s="107"/>
      <c r="B52" s="105"/>
      <c r="C52" s="90"/>
      <c r="D52" s="72"/>
      <c r="E52" s="72"/>
      <c r="F52" s="63"/>
      <c r="G52" s="68"/>
    </row>
    <row r="53" spans="1:7" s="73" customFormat="1" ht="109.5" customHeight="1" thickBot="1" x14ac:dyDescent="0.3">
      <c r="A53" s="108"/>
      <c r="B53" s="102"/>
      <c r="C53" s="90"/>
      <c r="D53" s="72"/>
      <c r="E53" s="72"/>
      <c r="F53" s="63"/>
      <c r="G53" s="68"/>
    </row>
    <row r="54" spans="1:7" s="73" customFormat="1" ht="114.75" customHeight="1" thickBot="1" x14ac:dyDescent="0.3">
      <c r="A54" s="108"/>
      <c r="B54" s="109"/>
      <c r="C54" s="90"/>
      <c r="D54" s="72"/>
      <c r="E54" s="72"/>
      <c r="F54" s="63"/>
      <c r="G54" s="68"/>
    </row>
    <row r="55" spans="1:7" s="73" customFormat="1" ht="120" customHeight="1" thickBot="1" x14ac:dyDescent="0.3">
      <c r="A55" s="108"/>
      <c r="B55" s="105"/>
      <c r="C55" s="90"/>
      <c r="D55" s="72"/>
      <c r="E55" s="72"/>
      <c r="F55" s="63"/>
      <c r="G55" s="68"/>
    </row>
    <row r="56" spans="1:7" s="73" customFormat="1" ht="96" customHeight="1" thickBot="1" x14ac:dyDescent="0.3">
      <c r="A56" s="108"/>
      <c r="B56" s="105"/>
      <c r="C56" s="90"/>
      <c r="D56" s="72"/>
      <c r="E56" s="72"/>
      <c r="F56" s="63"/>
      <c r="G56" s="68"/>
    </row>
    <row r="57" spans="1:7" s="73" customFormat="1" ht="96" customHeight="1" thickBot="1" x14ac:dyDescent="0.3">
      <c r="A57" s="107"/>
      <c r="B57" s="105"/>
      <c r="C57" s="90"/>
      <c r="D57" s="72"/>
      <c r="E57" s="72"/>
      <c r="F57" s="63"/>
      <c r="G57" s="68"/>
    </row>
    <row r="58" spans="1:7" s="73" customFormat="1" ht="112.5" customHeight="1" thickBot="1" x14ac:dyDescent="0.3">
      <c r="A58" s="77"/>
      <c r="B58" s="174"/>
      <c r="C58" s="90"/>
      <c r="D58" s="72"/>
      <c r="E58" s="72"/>
      <c r="F58" s="63"/>
      <c r="G58" s="68"/>
    </row>
    <row r="59" spans="1:7" s="73" customFormat="1" ht="2.25" hidden="1" customHeight="1" thickBot="1" x14ac:dyDescent="0.3">
      <c r="A59" s="176"/>
      <c r="B59" s="175"/>
      <c r="C59" s="90"/>
      <c r="D59" s="72"/>
      <c r="E59" s="72"/>
      <c r="F59" s="63"/>
      <c r="G59" s="68"/>
    </row>
    <row r="60" spans="1:7" s="73" customFormat="1" ht="138" customHeight="1" thickBot="1" x14ac:dyDescent="0.3">
      <c r="A60" s="177"/>
      <c r="B60" s="78"/>
      <c r="C60" s="90"/>
      <c r="D60" s="72"/>
      <c r="E60" s="72"/>
      <c r="F60" s="63"/>
      <c r="G60" s="68"/>
    </row>
    <row r="61" spans="1:7" s="73" customFormat="1" ht="84" customHeight="1" thickBot="1" x14ac:dyDescent="0.3">
      <c r="A61" s="77"/>
      <c r="B61" s="104"/>
      <c r="C61" s="90"/>
      <c r="D61" s="72"/>
      <c r="E61" s="72"/>
      <c r="F61" s="63"/>
      <c r="G61" s="68"/>
    </row>
    <row r="62" spans="1:7" s="73" customFormat="1" ht="80.25" customHeight="1" thickBot="1" x14ac:dyDescent="0.3">
      <c r="A62" s="103"/>
      <c r="B62" s="105"/>
      <c r="C62" s="110"/>
      <c r="D62" s="72"/>
      <c r="E62" s="72"/>
      <c r="F62" s="63"/>
      <c r="G62" s="68"/>
    </row>
    <row r="63" spans="1:7" s="73" customFormat="1" ht="1.5" hidden="1" customHeight="1" thickBot="1" x14ac:dyDescent="0.3">
      <c r="A63" s="77"/>
      <c r="B63" s="71"/>
      <c r="C63" s="90"/>
      <c r="D63" s="72"/>
      <c r="E63" s="72"/>
      <c r="F63" s="63"/>
      <c r="G63" s="68"/>
    </row>
    <row r="64" spans="1:7" s="69" customFormat="1" ht="0.75" customHeight="1" thickBot="1" x14ac:dyDescent="0.3">
      <c r="A64" s="60"/>
      <c r="B64" s="50"/>
      <c r="C64" s="90"/>
      <c r="D64" s="72"/>
      <c r="E64" s="72"/>
      <c r="F64" s="63"/>
      <c r="G64" s="68"/>
    </row>
    <row r="65" spans="1:7" s="69" customFormat="1" ht="53.25" customHeight="1" thickBot="1" x14ac:dyDescent="0.3">
      <c r="A65" s="60"/>
      <c r="B65" s="50"/>
      <c r="C65" s="90"/>
      <c r="D65" s="72"/>
      <c r="E65" s="72"/>
      <c r="F65" s="63"/>
      <c r="G65" s="68"/>
    </row>
    <row r="66" spans="1:7" s="84" customFormat="1" ht="28.5" customHeight="1" thickBot="1" x14ac:dyDescent="0.3">
      <c r="A66" s="45"/>
      <c r="B66" s="48"/>
      <c r="C66" s="64"/>
      <c r="D66" s="64"/>
      <c r="E66" s="64"/>
      <c r="F66" s="63"/>
      <c r="G66" s="68"/>
    </row>
    <row r="67" spans="1:7" s="69" customFormat="1" ht="84" customHeight="1" thickBot="1" x14ac:dyDescent="0.3">
      <c r="A67" s="60"/>
      <c r="B67" s="50"/>
      <c r="C67" s="90"/>
      <c r="D67" s="66"/>
      <c r="E67" s="66"/>
      <c r="F67" s="63"/>
      <c r="G67" s="68"/>
    </row>
    <row r="68" spans="1:7" s="69" customFormat="1" ht="144" customHeight="1" thickBot="1" x14ac:dyDescent="0.3">
      <c r="A68" s="60"/>
      <c r="B68" s="50"/>
      <c r="C68" s="90"/>
      <c r="D68" s="66"/>
      <c r="E68" s="66"/>
      <c r="F68" s="63"/>
      <c r="G68" s="68"/>
    </row>
    <row r="69" spans="1:7" s="69" customFormat="1" ht="99" customHeight="1" thickBot="1" x14ac:dyDescent="0.3">
      <c r="A69" s="60"/>
      <c r="B69" s="50"/>
      <c r="C69" s="90"/>
      <c r="D69" s="66"/>
      <c r="E69" s="66"/>
      <c r="F69" s="63"/>
      <c r="G69" s="68"/>
    </row>
    <row r="70" spans="1:7" s="69" customFormat="1" ht="99" customHeight="1" thickBot="1" x14ac:dyDescent="0.3">
      <c r="A70" s="60"/>
      <c r="B70" s="50"/>
      <c r="C70" s="90"/>
      <c r="D70" s="66"/>
      <c r="E70" s="66"/>
      <c r="F70" s="63"/>
      <c r="G70" s="68"/>
    </row>
    <row r="71" spans="1:7" s="69" customFormat="1" ht="48.75" customHeight="1" thickBot="1" x14ac:dyDescent="0.3">
      <c r="A71" s="55"/>
      <c r="B71" s="50"/>
      <c r="C71" s="90"/>
      <c r="D71" s="67"/>
      <c r="E71" s="67"/>
      <c r="F71" s="63"/>
      <c r="G71" s="68"/>
    </row>
    <row r="72" spans="1:7" s="69" customFormat="1" ht="63" customHeight="1" thickBot="1" x14ac:dyDescent="0.3">
      <c r="A72" s="55"/>
      <c r="B72" s="50"/>
      <c r="C72" s="90"/>
      <c r="D72" s="67"/>
      <c r="E72" s="67"/>
      <c r="F72" s="63"/>
      <c r="G72" s="68"/>
    </row>
    <row r="73" spans="1:7" s="69" customFormat="1" ht="63" customHeight="1" thickBot="1" x14ac:dyDescent="0.3">
      <c r="A73" s="55"/>
      <c r="B73" s="50"/>
      <c r="C73" s="90"/>
      <c r="D73" s="67"/>
      <c r="E73" s="67"/>
      <c r="F73" s="63"/>
      <c r="G73" s="68"/>
    </row>
    <row r="74" spans="1:7" s="69" customFormat="1" ht="45" customHeight="1" thickBot="1" x14ac:dyDescent="0.3">
      <c r="A74" s="55"/>
      <c r="B74" s="50"/>
      <c r="C74" s="111"/>
      <c r="D74" s="95"/>
      <c r="E74" s="95"/>
      <c r="F74" s="63"/>
      <c r="G74" s="68"/>
    </row>
    <row r="75" spans="1:7" s="84" customFormat="1" ht="27.75" customHeight="1" thickBot="1" x14ac:dyDescent="0.3">
      <c r="A75" s="54"/>
      <c r="B75" s="46"/>
      <c r="C75" s="64"/>
      <c r="D75" s="64"/>
      <c r="E75" s="64"/>
      <c r="F75" s="63"/>
      <c r="G75" s="68"/>
    </row>
    <row r="76" spans="1:7" s="69" customFormat="1" ht="38.25" customHeight="1" thickBot="1" x14ac:dyDescent="0.3">
      <c r="A76" s="55"/>
      <c r="B76" s="47"/>
      <c r="C76" s="90"/>
      <c r="D76" s="65"/>
      <c r="E76" s="65"/>
      <c r="F76" s="63"/>
      <c r="G76" s="68"/>
    </row>
    <row r="77" spans="1:7" s="84" customFormat="1" ht="25.5" customHeight="1" thickBot="1" x14ac:dyDescent="0.3">
      <c r="A77" s="54"/>
      <c r="B77" s="46"/>
      <c r="C77" s="64"/>
      <c r="D77" s="64"/>
      <c r="E77" s="64"/>
      <c r="F77" s="63"/>
      <c r="G77" s="68"/>
    </row>
    <row r="78" spans="1:7" ht="15.75" x14ac:dyDescent="0.25">
      <c r="A78" s="21"/>
      <c r="B78" s="23"/>
      <c r="C78" s="23"/>
      <c r="D78" s="23"/>
      <c r="E78" s="23"/>
      <c r="F78" s="23"/>
      <c r="G78" s="23"/>
    </row>
    <row r="79" spans="1:7" ht="15.75" x14ac:dyDescent="0.25">
      <c r="A79" s="22"/>
    </row>
    <row r="80" spans="1:7" ht="18.75" x14ac:dyDescent="0.3">
      <c r="A80" s="166"/>
      <c r="B80" s="166"/>
      <c r="C80" s="79"/>
      <c r="D80" s="79"/>
      <c r="E80" s="79"/>
    </row>
    <row r="81" spans="1:7" ht="18.75" x14ac:dyDescent="0.3">
      <c r="A81" s="166"/>
      <c r="B81" s="166"/>
      <c r="C81" s="164"/>
      <c r="D81" s="164"/>
      <c r="E81" s="164"/>
      <c r="F81" s="164"/>
      <c r="G81" s="164"/>
    </row>
    <row r="82" spans="1:7" ht="15.75" x14ac:dyDescent="0.25">
      <c r="A82" s="52"/>
      <c r="B82" s="53"/>
    </row>
    <row r="83" spans="1:7" x14ac:dyDescent="0.25">
      <c r="A83" s="163"/>
      <c r="B83" s="163"/>
    </row>
    <row r="84" spans="1:7" x14ac:dyDescent="0.25">
      <c r="A84" s="163"/>
      <c r="B84" s="163"/>
      <c r="C84" s="165"/>
      <c r="D84" s="165"/>
      <c r="E84" s="165"/>
    </row>
  </sheetData>
  <mergeCells count="19">
    <mergeCell ref="F1:G1"/>
    <mergeCell ref="F81:G81"/>
    <mergeCell ref="F5:G5"/>
    <mergeCell ref="B39:B40"/>
    <mergeCell ref="A41:A42"/>
    <mergeCell ref="B58:B59"/>
    <mergeCell ref="A59:A60"/>
    <mergeCell ref="A5:A6"/>
    <mergeCell ref="B5:B6"/>
    <mergeCell ref="C5:C6"/>
    <mergeCell ref="E5:E6"/>
    <mergeCell ref="A2:G2"/>
    <mergeCell ref="D5:D6"/>
    <mergeCell ref="A83:B83"/>
    <mergeCell ref="A84:B84"/>
    <mergeCell ref="C81:E81"/>
    <mergeCell ref="C84:E84"/>
    <mergeCell ref="A80:B80"/>
    <mergeCell ref="A81:B81"/>
  </mergeCells>
  <pageMargins left="1.299212598425197" right="0.11811023622047245" top="0.15748031496062992" bottom="0.15748031496062992" header="0.31496062992125984" footer="0.31496062992125984"/>
  <pageSetup paperSize="9" scale="70" orientation="landscape"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tabSelected="1" topLeftCell="A4" zoomScaleNormal="100" workbookViewId="0">
      <selection activeCell="A34" sqref="A34"/>
    </sheetView>
  </sheetViews>
  <sheetFormatPr defaultRowHeight="15" x14ac:dyDescent="0.25"/>
  <cols>
    <col min="1" max="1" width="26.140625" customWidth="1"/>
    <col min="2" max="2" width="18.5703125" customWidth="1"/>
    <col min="3" max="3" width="15" customWidth="1"/>
    <col min="4" max="4" width="15.140625" customWidth="1"/>
    <col min="5" max="5" width="13.5703125" customWidth="1"/>
    <col min="6" max="6" width="13.140625" customWidth="1"/>
    <col min="7" max="7" width="13.28515625" customWidth="1"/>
    <col min="8" max="8" width="13.7109375" customWidth="1"/>
    <col min="9" max="9" width="9" customWidth="1"/>
    <col min="10" max="10" width="10.85546875" customWidth="1"/>
    <col min="11" max="11" width="8.5703125" customWidth="1"/>
    <col min="12" max="12" width="8.85546875" customWidth="1"/>
    <col min="13" max="13" width="9.28515625" customWidth="1"/>
    <col min="14" max="14" width="9" customWidth="1"/>
  </cols>
  <sheetData>
    <row r="1" spans="1:14" ht="18.75" x14ac:dyDescent="0.3">
      <c r="A1" s="23"/>
      <c r="B1" s="23"/>
      <c r="C1" s="23"/>
      <c r="D1" s="23"/>
      <c r="E1" s="23"/>
      <c r="F1" s="164"/>
      <c r="G1" s="164"/>
      <c r="H1" s="23"/>
      <c r="K1" s="164" t="s">
        <v>125</v>
      </c>
      <c r="L1" s="164"/>
      <c r="M1" s="183"/>
    </row>
    <row r="2" spans="1:14" ht="18.75" x14ac:dyDescent="0.3">
      <c r="A2" s="113" t="s">
        <v>152</v>
      </c>
      <c r="B2" s="113"/>
      <c r="C2" s="113"/>
      <c r="D2" s="113"/>
      <c r="E2" s="113"/>
      <c r="F2" s="113"/>
      <c r="G2" s="113"/>
      <c r="H2" s="113"/>
    </row>
    <row r="3" spans="1:14" ht="24.75" customHeight="1" x14ac:dyDescent="0.25">
      <c r="A3" s="23"/>
      <c r="B3" s="23"/>
      <c r="C3" s="23"/>
      <c r="D3" s="23"/>
      <c r="E3" s="23"/>
      <c r="F3" s="23"/>
      <c r="G3" s="23"/>
      <c r="H3" s="23"/>
      <c r="L3" s="116" t="s">
        <v>149</v>
      </c>
    </row>
    <row r="4" spans="1:14" s="84" customFormat="1" ht="76.5" customHeight="1" x14ac:dyDescent="0.25">
      <c r="A4" s="187" t="s">
        <v>121</v>
      </c>
      <c r="B4" s="184" t="s">
        <v>122</v>
      </c>
      <c r="C4" s="190" t="s">
        <v>153</v>
      </c>
      <c r="D4" s="191"/>
      <c r="E4" s="192"/>
      <c r="F4" s="190" t="s">
        <v>79</v>
      </c>
      <c r="G4" s="191"/>
      <c r="H4" s="192"/>
      <c r="I4" s="190" t="s">
        <v>154</v>
      </c>
      <c r="J4" s="191"/>
      <c r="K4" s="191"/>
      <c r="L4" s="191"/>
      <c r="M4" s="191"/>
      <c r="N4" s="192"/>
    </row>
    <row r="5" spans="1:14" s="84" customFormat="1" ht="15.75" customHeight="1" x14ac:dyDescent="0.25">
      <c r="A5" s="188"/>
      <c r="B5" s="185"/>
      <c r="C5" s="184" t="s">
        <v>77</v>
      </c>
      <c r="D5" s="184" t="s">
        <v>78</v>
      </c>
      <c r="E5" s="184" t="s">
        <v>141</v>
      </c>
      <c r="F5" s="184" t="s">
        <v>77</v>
      </c>
      <c r="G5" s="184" t="s">
        <v>78</v>
      </c>
      <c r="H5" s="184" t="s">
        <v>141</v>
      </c>
      <c r="I5" s="193" t="s">
        <v>77</v>
      </c>
      <c r="J5" s="194"/>
      <c r="K5" s="193" t="s">
        <v>78</v>
      </c>
      <c r="L5" s="194"/>
      <c r="M5" s="193" t="s">
        <v>141</v>
      </c>
      <c r="N5" s="194"/>
    </row>
    <row r="6" spans="1:14" s="84" customFormat="1" ht="19.5" customHeight="1" x14ac:dyDescent="0.25">
      <c r="A6" s="189"/>
      <c r="B6" s="186"/>
      <c r="C6" s="186"/>
      <c r="D6" s="186"/>
      <c r="E6" s="186"/>
      <c r="F6" s="186"/>
      <c r="G6" s="186"/>
      <c r="H6" s="186"/>
      <c r="I6" s="114" t="s">
        <v>76</v>
      </c>
      <c r="J6" s="114" t="s">
        <v>75</v>
      </c>
      <c r="K6" s="114" t="s">
        <v>76</v>
      </c>
      <c r="L6" s="114" t="s">
        <v>75</v>
      </c>
      <c r="M6" s="114" t="s">
        <v>76</v>
      </c>
      <c r="N6" s="114" t="s">
        <v>75</v>
      </c>
    </row>
    <row r="7" spans="1:14" s="25" customFormat="1" ht="14.25" x14ac:dyDescent="0.2">
      <c r="A7" s="115">
        <v>1</v>
      </c>
      <c r="B7" s="115">
        <v>2</v>
      </c>
      <c r="C7" s="117">
        <v>3</v>
      </c>
      <c r="D7" s="117">
        <v>4</v>
      </c>
      <c r="E7" s="117">
        <v>5</v>
      </c>
      <c r="F7" s="117">
        <v>6</v>
      </c>
      <c r="G7" s="117">
        <v>7</v>
      </c>
      <c r="H7" s="117">
        <v>8</v>
      </c>
      <c r="I7" s="115">
        <v>9</v>
      </c>
      <c r="J7" s="115">
        <v>10</v>
      </c>
      <c r="K7" s="115">
        <v>11</v>
      </c>
      <c r="L7" s="115">
        <v>12</v>
      </c>
      <c r="M7" s="115">
        <v>13</v>
      </c>
      <c r="N7" s="115">
        <v>14</v>
      </c>
    </row>
    <row r="8" spans="1:14" s="84" customFormat="1" ht="33.75" customHeight="1" x14ac:dyDescent="0.25">
      <c r="A8" s="118" t="s">
        <v>100</v>
      </c>
      <c r="B8" s="123" t="s">
        <v>80</v>
      </c>
      <c r="C8" s="142">
        <f>C9+C10+C11+C12+C13+C14+C15</f>
        <v>4451.634</v>
      </c>
      <c r="D8" s="142">
        <f t="shared" ref="D8:E8" si="0">D9+D10+D11+D12+D13+D14+D15</f>
        <v>4452.1040000000003</v>
      </c>
      <c r="E8" s="142">
        <f t="shared" si="0"/>
        <v>4452.5440000000008</v>
      </c>
      <c r="F8" s="142">
        <f>F9+F10+F11+F12+F13+F14+F15</f>
        <v>5236.3419999999996</v>
      </c>
      <c r="G8" s="142">
        <f t="shared" ref="G8:H8" si="1">G9+G10+G11+G12+G13+G14+G15</f>
        <v>4452.1040000000003</v>
      </c>
      <c r="H8" s="142">
        <f t="shared" si="1"/>
        <v>4452.5440000000008</v>
      </c>
      <c r="I8" s="126">
        <f>F8/C8*100</f>
        <v>117.62741501210566</v>
      </c>
      <c r="J8" s="127">
        <f>F8-C8</f>
        <v>784.70799999999963</v>
      </c>
      <c r="K8" s="126">
        <f>G8/D8*100</f>
        <v>100</v>
      </c>
      <c r="L8" s="140">
        <f>G8-D8</f>
        <v>0</v>
      </c>
      <c r="M8" s="126">
        <f>H8/E8*100</f>
        <v>100</v>
      </c>
      <c r="N8" s="127">
        <f>H8-E8</f>
        <v>0</v>
      </c>
    </row>
    <row r="9" spans="1:14" s="69" customFormat="1" ht="93" customHeight="1" x14ac:dyDescent="0.25">
      <c r="A9" s="119" t="s">
        <v>101</v>
      </c>
      <c r="B9" s="124" t="s">
        <v>81</v>
      </c>
      <c r="C9" s="128">
        <v>868.3</v>
      </c>
      <c r="D9" s="128">
        <v>868.3</v>
      </c>
      <c r="E9" s="128">
        <v>868.3</v>
      </c>
      <c r="F9" s="128">
        <v>868.3</v>
      </c>
      <c r="G9" s="128">
        <v>868.3</v>
      </c>
      <c r="H9" s="128">
        <v>868.3</v>
      </c>
      <c r="I9" s="129">
        <f t="shared" ref="I9:I11" si="2">F9/C9*100</f>
        <v>100</v>
      </c>
      <c r="J9" s="128">
        <f t="shared" ref="J9:J14" si="3">F9-C9</f>
        <v>0</v>
      </c>
      <c r="K9" s="129">
        <f t="shared" ref="K9:K11" si="4">G9/D9*100</f>
        <v>100</v>
      </c>
      <c r="L9" s="128">
        <f t="shared" ref="L9:L14" si="5">G9-D9</f>
        <v>0</v>
      </c>
      <c r="M9" s="129">
        <f t="shared" ref="M9:M11" si="6">H9/E9*100</f>
        <v>100</v>
      </c>
      <c r="N9" s="128">
        <f t="shared" ref="N9:N14" si="7">H9-E9</f>
        <v>0</v>
      </c>
    </row>
    <row r="10" spans="1:14" s="69" customFormat="1" ht="90.75" customHeight="1" x14ac:dyDescent="0.25">
      <c r="A10" s="120" t="s">
        <v>102</v>
      </c>
      <c r="B10" s="124" t="s">
        <v>82</v>
      </c>
      <c r="C10" s="130">
        <v>0</v>
      </c>
      <c r="D10" s="131">
        <v>0</v>
      </c>
      <c r="E10" s="128">
        <v>0</v>
      </c>
      <c r="F10" s="130">
        <v>0</v>
      </c>
      <c r="G10" s="131">
        <v>0</v>
      </c>
      <c r="H10" s="128">
        <v>0</v>
      </c>
      <c r="I10" s="129" t="e">
        <f t="shared" si="2"/>
        <v>#DIV/0!</v>
      </c>
      <c r="J10" s="128">
        <f t="shared" si="3"/>
        <v>0</v>
      </c>
      <c r="K10" s="129" t="e">
        <f t="shared" si="4"/>
        <v>#DIV/0!</v>
      </c>
      <c r="L10" s="128">
        <f t="shared" si="5"/>
        <v>0</v>
      </c>
      <c r="M10" s="129" t="e">
        <f t="shared" si="6"/>
        <v>#DIV/0!</v>
      </c>
      <c r="N10" s="128">
        <f t="shared" si="7"/>
        <v>0</v>
      </c>
    </row>
    <row r="11" spans="1:14" s="69" customFormat="1" ht="120.75" customHeight="1" x14ac:dyDescent="0.25">
      <c r="A11" s="120" t="s">
        <v>103</v>
      </c>
      <c r="B11" s="124" t="s">
        <v>83</v>
      </c>
      <c r="C11" s="128">
        <v>3501.35</v>
      </c>
      <c r="D11" s="128">
        <v>3501.82</v>
      </c>
      <c r="E11" s="130">
        <v>3502.26</v>
      </c>
      <c r="F11" s="128">
        <v>3764.81</v>
      </c>
      <c r="G11" s="128">
        <v>3501.82</v>
      </c>
      <c r="H11" s="130">
        <v>3502.26</v>
      </c>
      <c r="I11" s="129">
        <f t="shared" si="2"/>
        <v>107.52452625415911</v>
      </c>
      <c r="J11" s="141">
        <f t="shared" si="3"/>
        <v>263.46000000000004</v>
      </c>
      <c r="K11" s="129">
        <f t="shared" si="4"/>
        <v>100</v>
      </c>
      <c r="L11" s="128">
        <f t="shared" si="5"/>
        <v>0</v>
      </c>
      <c r="M11" s="129">
        <f t="shared" si="6"/>
        <v>100</v>
      </c>
      <c r="N11" s="128">
        <f t="shared" si="7"/>
        <v>0</v>
      </c>
    </row>
    <row r="12" spans="1:14" s="69" customFormat="1" x14ac:dyDescent="0.25">
      <c r="A12" s="120" t="s">
        <v>104</v>
      </c>
      <c r="B12" s="124" t="s">
        <v>84</v>
      </c>
      <c r="C12" s="128"/>
      <c r="D12" s="128"/>
      <c r="E12" s="128"/>
      <c r="F12" s="128"/>
      <c r="G12" s="128"/>
      <c r="H12" s="128"/>
      <c r="I12" s="129"/>
      <c r="J12" s="128">
        <f t="shared" si="3"/>
        <v>0</v>
      </c>
      <c r="K12" s="129"/>
      <c r="L12" s="128">
        <f t="shared" si="5"/>
        <v>0</v>
      </c>
      <c r="M12" s="129"/>
      <c r="N12" s="128">
        <f t="shared" si="7"/>
        <v>0</v>
      </c>
    </row>
    <row r="13" spans="1:14" s="69" customFormat="1" ht="29.25" customHeight="1" x14ac:dyDescent="0.25">
      <c r="A13" s="120" t="s">
        <v>105</v>
      </c>
      <c r="B13" s="124" t="s">
        <v>85</v>
      </c>
      <c r="C13" s="131">
        <v>0</v>
      </c>
      <c r="D13" s="128">
        <v>0</v>
      </c>
      <c r="E13" s="132">
        <v>0</v>
      </c>
      <c r="F13" s="131">
        <v>0</v>
      </c>
      <c r="G13" s="128">
        <v>0</v>
      </c>
      <c r="H13" s="132">
        <v>0</v>
      </c>
      <c r="I13" s="129"/>
      <c r="J13" s="128">
        <f t="shared" si="3"/>
        <v>0</v>
      </c>
      <c r="K13" s="129"/>
      <c r="L13" s="128">
        <f t="shared" si="5"/>
        <v>0</v>
      </c>
      <c r="M13" s="129"/>
      <c r="N13" s="128">
        <f t="shared" si="7"/>
        <v>0</v>
      </c>
    </row>
    <row r="14" spans="1:14" s="69" customFormat="1" ht="18" customHeight="1" x14ac:dyDescent="0.25">
      <c r="A14" s="120" t="s">
        <v>106</v>
      </c>
      <c r="B14" s="124" t="s">
        <v>86</v>
      </c>
      <c r="C14" s="128">
        <v>30</v>
      </c>
      <c r="D14" s="132">
        <v>30</v>
      </c>
      <c r="E14" s="128">
        <v>30</v>
      </c>
      <c r="F14" s="128">
        <v>30</v>
      </c>
      <c r="G14" s="132">
        <v>30</v>
      </c>
      <c r="H14" s="128">
        <v>30</v>
      </c>
      <c r="I14" s="129">
        <f t="shared" ref="I14:I41" si="8">F14/C14*100</f>
        <v>100</v>
      </c>
      <c r="J14" s="128">
        <f t="shared" si="3"/>
        <v>0</v>
      </c>
      <c r="K14" s="129"/>
      <c r="L14" s="128">
        <f t="shared" si="5"/>
        <v>0</v>
      </c>
      <c r="M14" s="129"/>
      <c r="N14" s="128">
        <f t="shared" si="7"/>
        <v>0</v>
      </c>
    </row>
    <row r="15" spans="1:14" s="69" customFormat="1" ht="41.25" customHeight="1" x14ac:dyDescent="0.25">
      <c r="A15" s="120" t="s">
        <v>107</v>
      </c>
      <c r="B15" s="124" t="s">
        <v>87</v>
      </c>
      <c r="C15" s="128">
        <v>51.984000000000002</v>
      </c>
      <c r="D15" s="128">
        <v>51.984000000000002</v>
      </c>
      <c r="E15" s="128">
        <v>51.984000000000002</v>
      </c>
      <c r="F15" s="128">
        <v>573.23199999999997</v>
      </c>
      <c r="G15" s="128">
        <v>51.984000000000002</v>
      </c>
      <c r="H15" s="128">
        <v>51.984000000000002</v>
      </c>
      <c r="I15" s="129">
        <f t="shared" si="8"/>
        <v>1102.7085257002154</v>
      </c>
      <c r="J15" s="128">
        <f t="shared" ref="J15:J41" si="9">F15-C15</f>
        <v>521.24799999999993</v>
      </c>
      <c r="K15" s="129">
        <f t="shared" ref="K15:K41" si="10">G15/D15*100</f>
        <v>100</v>
      </c>
      <c r="L15" s="128">
        <f t="shared" ref="L15:L41" si="11">G15-D15</f>
        <v>0</v>
      </c>
      <c r="M15" s="129">
        <f t="shared" ref="M15:M41" si="12">H15/E15*100</f>
        <v>100</v>
      </c>
      <c r="N15" s="128">
        <f t="shared" ref="N15:N41" si="13">H15-E15</f>
        <v>0</v>
      </c>
    </row>
    <row r="16" spans="1:14" s="69" customFormat="1" ht="33.75" customHeight="1" x14ac:dyDescent="0.25">
      <c r="A16" s="118" t="s">
        <v>126</v>
      </c>
      <c r="B16" s="123" t="s">
        <v>127</v>
      </c>
      <c r="C16" s="127">
        <f>C17</f>
        <v>181.11</v>
      </c>
      <c r="D16" s="127">
        <v>181.11</v>
      </c>
      <c r="E16" s="133">
        <v>181.11</v>
      </c>
      <c r="F16" s="127">
        <v>153.85</v>
      </c>
      <c r="G16" s="127">
        <v>181.11</v>
      </c>
      <c r="H16" s="133">
        <v>181.11</v>
      </c>
      <c r="I16" s="129">
        <f t="shared" si="8"/>
        <v>84.948373916404378</v>
      </c>
      <c r="J16" s="127">
        <f t="shared" si="9"/>
        <v>-27.260000000000019</v>
      </c>
      <c r="K16" s="129">
        <f t="shared" si="10"/>
        <v>100</v>
      </c>
      <c r="L16" s="128">
        <f t="shared" si="11"/>
        <v>0</v>
      </c>
      <c r="M16" s="129">
        <f t="shared" si="12"/>
        <v>100</v>
      </c>
      <c r="N16" s="128">
        <f t="shared" si="13"/>
        <v>0</v>
      </c>
    </row>
    <row r="17" spans="1:14" s="69" customFormat="1" ht="42.75" customHeight="1" x14ac:dyDescent="0.25">
      <c r="A17" s="120" t="s">
        <v>150</v>
      </c>
      <c r="B17" s="124" t="s">
        <v>151</v>
      </c>
      <c r="C17" s="127">
        <v>181.11</v>
      </c>
      <c r="D17" s="127">
        <v>181.11</v>
      </c>
      <c r="E17" s="133">
        <v>181.11</v>
      </c>
      <c r="F17" s="127">
        <v>153.85</v>
      </c>
      <c r="G17" s="127">
        <v>181.11</v>
      </c>
      <c r="H17" s="133">
        <v>181.11</v>
      </c>
      <c r="I17" s="129">
        <f t="shared" si="8"/>
        <v>84.948373916404378</v>
      </c>
      <c r="J17" s="127">
        <f t="shared" si="9"/>
        <v>-27.260000000000019</v>
      </c>
      <c r="K17" s="129">
        <f t="shared" si="10"/>
        <v>100</v>
      </c>
      <c r="L17" s="128">
        <f t="shared" si="11"/>
        <v>0</v>
      </c>
      <c r="M17" s="129">
        <f t="shared" si="12"/>
        <v>100</v>
      </c>
      <c r="N17" s="128">
        <f t="shared" si="13"/>
        <v>0</v>
      </c>
    </row>
    <row r="18" spans="1:14" s="84" customFormat="1" ht="60" customHeight="1" x14ac:dyDescent="0.25">
      <c r="A18" s="118" t="s">
        <v>108</v>
      </c>
      <c r="B18" s="123" t="s">
        <v>88</v>
      </c>
      <c r="C18" s="145">
        <f>C19+C20+C21+C22+C23</f>
        <v>121.1</v>
      </c>
      <c r="D18" s="140">
        <f t="shared" ref="D18:E18" si="14">D19+D20+D21+D22+D23</f>
        <v>121.1</v>
      </c>
      <c r="E18" s="140">
        <f t="shared" si="14"/>
        <v>121.1</v>
      </c>
      <c r="F18" s="145">
        <f>F19+F20+F21+F22+F23</f>
        <v>614.77182000000005</v>
      </c>
      <c r="G18" s="140">
        <f t="shared" ref="G18" si="15">G19+G20+G21+G22+G23</f>
        <v>121.1</v>
      </c>
      <c r="H18" s="140">
        <f t="shared" ref="H18" si="16">H19+H20+H21+H22+H23</f>
        <v>121.1</v>
      </c>
      <c r="I18" s="126">
        <f t="shared" si="8"/>
        <v>507.656333608588</v>
      </c>
      <c r="J18" s="126">
        <f t="shared" si="9"/>
        <v>493.67182000000003</v>
      </c>
      <c r="K18" s="126">
        <f t="shared" si="10"/>
        <v>100</v>
      </c>
      <c r="L18" s="126">
        <f t="shared" si="11"/>
        <v>0</v>
      </c>
      <c r="M18" s="126">
        <v>0</v>
      </c>
      <c r="N18" s="126">
        <f t="shared" si="13"/>
        <v>0</v>
      </c>
    </row>
    <row r="19" spans="1:14" s="69" customFormat="1" x14ac:dyDescent="0.25">
      <c r="A19" s="119" t="s">
        <v>109</v>
      </c>
      <c r="B19" s="124" t="s">
        <v>89</v>
      </c>
      <c r="C19" s="134"/>
      <c r="D19" s="134"/>
      <c r="E19" s="134"/>
      <c r="F19" s="134"/>
      <c r="G19" s="134"/>
      <c r="H19" s="134"/>
      <c r="I19" s="129"/>
      <c r="J19" s="128">
        <f t="shared" si="9"/>
        <v>0</v>
      </c>
      <c r="K19" s="129"/>
      <c r="L19" s="128">
        <f t="shared" si="11"/>
        <v>0</v>
      </c>
      <c r="M19" s="129"/>
      <c r="N19" s="128">
        <f t="shared" si="13"/>
        <v>0</v>
      </c>
    </row>
    <row r="20" spans="1:14" s="69" customFormat="1" ht="28.5" customHeight="1" x14ac:dyDescent="0.25">
      <c r="A20" s="119" t="s">
        <v>110</v>
      </c>
      <c r="B20" s="124" t="s">
        <v>90</v>
      </c>
      <c r="C20" s="135">
        <v>36.1</v>
      </c>
      <c r="D20" s="135">
        <v>36.1</v>
      </c>
      <c r="E20" s="135">
        <v>36.1</v>
      </c>
      <c r="F20" s="135">
        <v>36.1</v>
      </c>
      <c r="G20" s="135">
        <v>36.1</v>
      </c>
      <c r="H20" s="135">
        <v>36.1</v>
      </c>
      <c r="I20" s="129"/>
      <c r="J20" s="128">
        <f t="shared" si="9"/>
        <v>0</v>
      </c>
      <c r="K20" s="129"/>
      <c r="L20" s="128">
        <f t="shared" si="11"/>
        <v>0</v>
      </c>
      <c r="M20" s="129"/>
      <c r="N20" s="128">
        <f t="shared" si="13"/>
        <v>0</v>
      </c>
    </row>
    <row r="21" spans="1:14" s="69" customFormat="1" ht="91.5" customHeight="1" x14ac:dyDescent="0.25">
      <c r="A21" s="119" t="s">
        <v>111</v>
      </c>
      <c r="B21" s="124" t="s">
        <v>91</v>
      </c>
      <c r="C21" s="135">
        <v>0</v>
      </c>
      <c r="D21" s="135">
        <v>0</v>
      </c>
      <c r="E21" s="135">
        <v>0</v>
      </c>
      <c r="F21" s="135">
        <v>514.27782000000002</v>
      </c>
      <c r="G21" s="135">
        <v>0</v>
      </c>
      <c r="H21" s="135">
        <v>0</v>
      </c>
      <c r="I21" s="129" t="e">
        <f t="shared" si="8"/>
        <v>#DIV/0!</v>
      </c>
      <c r="J21" s="128">
        <f t="shared" si="9"/>
        <v>514.27782000000002</v>
      </c>
      <c r="K21" s="129" t="e">
        <f t="shared" si="10"/>
        <v>#DIV/0!</v>
      </c>
      <c r="L21" s="128">
        <f t="shared" si="11"/>
        <v>0</v>
      </c>
      <c r="M21" s="129" t="e">
        <f t="shared" si="12"/>
        <v>#DIV/0!</v>
      </c>
      <c r="N21" s="128">
        <f t="shared" si="13"/>
        <v>0</v>
      </c>
    </row>
    <row r="22" spans="1:14" s="69" customFormat="1" ht="42" customHeight="1" x14ac:dyDescent="0.25">
      <c r="A22" s="119" t="s">
        <v>112</v>
      </c>
      <c r="B22" s="124" t="s">
        <v>137</v>
      </c>
      <c r="C22" s="135">
        <v>60</v>
      </c>
      <c r="D22" s="135">
        <v>60</v>
      </c>
      <c r="E22" s="135">
        <v>60</v>
      </c>
      <c r="F22" s="135">
        <v>60</v>
      </c>
      <c r="G22" s="135">
        <v>60</v>
      </c>
      <c r="H22" s="135">
        <v>60</v>
      </c>
      <c r="I22" s="129">
        <f t="shared" si="8"/>
        <v>100</v>
      </c>
      <c r="J22" s="128">
        <f t="shared" si="9"/>
        <v>0</v>
      </c>
      <c r="K22" s="129">
        <f t="shared" si="10"/>
        <v>100</v>
      </c>
      <c r="L22" s="128">
        <f t="shared" si="11"/>
        <v>0</v>
      </c>
      <c r="M22" s="129">
        <f t="shared" si="12"/>
        <v>100</v>
      </c>
      <c r="N22" s="128">
        <f t="shared" si="13"/>
        <v>0</v>
      </c>
    </row>
    <row r="23" spans="1:14" s="69" customFormat="1" ht="58.5" customHeight="1" x14ac:dyDescent="0.25">
      <c r="A23" s="119" t="s">
        <v>155</v>
      </c>
      <c r="B23" s="124" t="s">
        <v>156</v>
      </c>
      <c r="C23" s="135">
        <v>25</v>
      </c>
      <c r="D23" s="135">
        <v>25</v>
      </c>
      <c r="E23" s="135">
        <v>25</v>
      </c>
      <c r="F23" s="135">
        <v>4.3940000000000001</v>
      </c>
      <c r="G23" s="135">
        <v>25</v>
      </c>
      <c r="H23" s="135">
        <v>25</v>
      </c>
      <c r="I23" s="129"/>
      <c r="J23" s="128"/>
      <c r="K23" s="129"/>
      <c r="L23" s="128"/>
      <c r="M23" s="129"/>
      <c r="N23" s="128"/>
    </row>
    <row r="24" spans="1:14" s="84" customFormat="1" ht="41.25" customHeight="1" x14ac:dyDescent="0.25">
      <c r="A24" s="121" t="s">
        <v>113</v>
      </c>
      <c r="B24" s="123" t="s">
        <v>92</v>
      </c>
      <c r="C24" s="149">
        <f>C27+C28+C26+C25</f>
        <v>1206.288</v>
      </c>
      <c r="D24" s="149">
        <f>D27+D28+D26</f>
        <v>1224.692</v>
      </c>
      <c r="E24" s="149">
        <f>E27+E28+E26</f>
        <v>1159.539</v>
      </c>
      <c r="F24" s="149">
        <f>F27+F28+F26+F25</f>
        <v>1366.7539999999999</v>
      </c>
      <c r="G24" s="149">
        <f>G27+G28+G26</f>
        <v>1224.692</v>
      </c>
      <c r="H24" s="149">
        <f>H27+H28+H26</f>
        <v>1159.539</v>
      </c>
      <c r="I24" s="126">
        <f t="shared" si="8"/>
        <v>113.30246176700753</v>
      </c>
      <c r="J24" s="127">
        <f t="shared" si="9"/>
        <v>160.46599999999989</v>
      </c>
      <c r="K24" s="126">
        <f t="shared" si="10"/>
        <v>100</v>
      </c>
      <c r="L24" s="127">
        <f t="shared" si="11"/>
        <v>0</v>
      </c>
      <c r="M24" s="126">
        <f t="shared" si="12"/>
        <v>100</v>
      </c>
      <c r="N24" s="127">
        <f t="shared" si="13"/>
        <v>0</v>
      </c>
    </row>
    <row r="25" spans="1:14" s="84" customFormat="1" ht="34.5" customHeight="1" x14ac:dyDescent="0.25">
      <c r="A25" s="119" t="s">
        <v>132</v>
      </c>
      <c r="B25" s="124" t="s">
        <v>133</v>
      </c>
      <c r="C25" s="136"/>
      <c r="D25" s="137"/>
      <c r="E25" s="137"/>
      <c r="F25" s="136"/>
      <c r="G25" s="137"/>
      <c r="H25" s="137"/>
      <c r="I25" s="129"/>
      <c r="J25" s="128"/>
      <c r="K25" s="129"/>
      <c r="L25" s="128"/>
      <c r="M25" s="129"/>
      <c r="N25" s="128"/>
    </row>
    <row r="26" spans="1:14" s="84" customFormat="1" ht="34.5" customHeight="1" x14ac:dyDescent="0.25">
      <c r="A26" s="119" t="s">
        <v>135</v>
      </c>
      <c r="B26" s="124" t="s">
        <v>136</v>
      </c>
      <c r="C26" s="136"/>
      <c r="D26" s="136"/>
      <c r="E26" s="136"/>
      <c r="F26" s="136"/>
      <c r="G26" s="136"/>
      <c r="H26" s="136"/>
      <c r="I26" s="129"/>
      <c r="J26" s="128"/>
      <c r="K26" s="129"/>
      <c r="L26" s="128"/>
      <c r="M26" s="129"/>
      <c r="N26" s="128"/>
    </row>
    <row r="27" spans="1:14" s="69" customFormat="1" ht="30" customHeight="1" x14ac:dyDescent="0.25">
      <c r="A27" s="119" t="s">
        <v>114</v>
      </c>
      <c r="B27" s="124" t="s">
        <v>93</v>
      </c>
      <c r="C27" s="148">
        <v>1206.288</v>
      </c>
      <c r="D27" s="148">
        <v>1224.692</v>
      </c>
      <c r="E27" s="148">
        <v>1159.539</v>
      </c>
      <c r="F27" s="148">
        <v>1366.7539999999999</v>
      </c>
      <c r="G27" s="148">
        <v>1224.692</v>
      </c>
      <c r="H27" s="148">
        <v>1159.539</v>
      </c>
      <c r="I27" s="129">
        <f t="shared" si="8"/>
        <v>113.30246176700753</v>
      </c>
      <c r="J27" s="128">
        <f t="shared" si="9"/>
        <v>160.46599999999989</v>
      </c>
      <c r="K27" s="129">
        <f t="shared" si="10"/>
        <v>100</v>
      </c>
      <c r="L27" s="128">
        <f t="shared" si="11"/>
        <v>0</v>
      </c>
      <c r="M27" s="129">
        <f t="shared" si="12"/>
        <v>100</v>
      </c>
      <c r="N27" s="128">
        <f t="shared" si="13"/>
        <v>0</v>
      </c>
    </row>
    <row r="28" spans="1:14" s="69" customFormat="1" ht="32.25" customHeight="1" x14ac:dyDescent="0.25">
      <c r="A28" s="119" t="s">
        <v>115</v>
      </c>
      <c r="B28" s="124" t="s">
        <v>94</v>
      </c>
      <c r="C28" s="136"/>
      <c r="D28" s="135"/>
      <c r="E28" s="135"/>
      <c r="F28" s="136"/>
      <c r="G28" s="135"/>
      <c r="H28" s="135"/>
      <c r="I28" s="129"/>
      <c r="J28" s="128">
        <f t="shared" si="9"/>
        <v>0</v>
      </c>
      <c r="K28" s="129"/>
      <c r="L28" s="128">
        <f t="shared" si="11"/>
        <v>0</v>
      </c>
      <c r="M28" s="129"/>
      <c r="N28" s="128">
        <f t="shared" si="13"/>
        <v>0</v>
      </c>
    </row>
    <row r="29" spans="1:14" s="84" customFormat="1" ht="48" customHeight="1" x14ac:dyDescent="0.25">
      <c r="A29" s="121" t="s">
        <v>116</v>
      </c>
      <c r="B29" s="123" t="s">
        <v>95</v>
      </c>
      <c r="C29" s="147">
        <f t="shared" ref="C29:E29" si="17">C31+C30+C32</f>
        <v>3069.2080000000001</v>
      </c>
      <c r="D29" s="147">
        <f t="shared" si="17"/>
        <v>2967.6970000000001</v>
      </c>
      <c r="E29" s="147">
        <f t="shared" si="17"/>
        <v>2879.2429999999999</v>
      </c>
      <c r="F29" s="147">
        <f t="shared" ref="F29:H29" si="18">F31+F30+F32</f>
        <v>2792.4391799999999</v>
      </c>
      <c r="G29" s="147">
        <f t="shared" si="18"/>
        <v>2967.6970000000001</v>
      </c>
      <c r="H29" s="147">
        <f t="shared" si="18"/>
        <v>2879.2429999999999</v>
      </c>
      <c r="I29" s="126">
        <f t="shared" si="8"/>
        <v>90.982402626345291</v>
      </c>
      <c r="J29" s="126">
        <f t="shared" si="9"/>
        <v>-276.76882000000023</v>
      </c>
      <c r="K29" s="126">
        <f t="shared" si="10"/>
        <v>100</v>
      </c>
      <c r="L29" s="126">
        <f t="shared" si="11"/>
        <v>0</v>
      </c>
      <c r="M29" s="126">
        <f t="shared" si="12"/>
        <v>100</v>
      </c>
      <c r="N29" s="126">
        <f t="shared" si="13"/>
        <v>0</v>
      </c>
    </row>
    <row r="30" spans="1:14" s="84" customFormat="1" ht="22.5" customHeight="1" x14ac:dyDescent="0.25">
      <c r="A30" s="121" t="s">
        <v>128</v>
      </c>
      <c r="B30" s="124" t="s">
        <v>129</v>
      </c>
      <c r="C30" s="139">
        <v>118</v>
      </c>
      <c r="D30" s="135">
        <v>120</v>
      </c>
      <c r="E30" s="135">
        <v>120</v>
      </c>
      <c r="F30" s="139">
        <v>317.20299999999997</v>
      </c>
      <c r="G30" s="135">
        <v>120</v>
      </c>
      <c r="H30" s="135">
        <v>210</v>
      </c>
      <c r="I30" s="129">
        <f t="shared" si="8"/>
        <v>268.81610169491523</v>
      </c>
      <c r="J30" s="128">
        <f t="shared" si="9"/>
        <v>199.20299999999997</v>
      </c>
      <c r="K30" s="129">
        <f t="shared" si="10"/>
        <v>100</v>
      </c>
      <c r="L30" s="128"/>
      <c r="M30" s="126">
        <f t="shared" si="12"/>
        <v>175</v>
      </c>
      <c r="N30" s="127">
        <f t="shared" si="13"/>
        <v>90</v>
      </c>
    </row>
    <row r="31" spans="1:14" s="69" customFormat="1" ht="21.75" customHeight="1" x14ac:dyDescent="0.25">
      <c r="A31" s="119" t="s">
        <v>117</v>
      </c>
      <c r="B31" s="124" t="s">
        <v>96</v>
      </c>
      <c r="C31" s="136">
        <v>90</v>
      </c>
      <c r="D31" s="135">
        <v>90</v>
      </c>
      <c r="E31" s="135">
        <v>90</v>
      </c>
      <c r="F31" s="136">
        <v>0</v>
      </c>
      <c r="G31" s="135">
        <v>90</v>
      </c>
      <c r="H31" s="135">
        <v>0</v>
      </c>
      <c r="I31" s="129">
        <f t="shared" si="8"/>
        <v>0</v>
      </c>
      <c r="J31" s="128">
        <f t="shared" si="9"/>
        <v>-90</v>
      </c>
      <c r="K31" s="129">
        <f t="shared" si="10"/>
        <v>100</v>
      </c>
      <c r="L31" s="128">
        <f t="shared" si="11"/>
        <v>0</v>
      </c>
      <c r="M31" s="126">
        <f t="shared" si="12"/>
        <v>0</v>
      </c>
      <c r="N31" s="128">
        <f t="shared" si="13"/>
        <v>-90</v>
      </c>
    </row>
    <row r="32" spans="1:14" s="69" customFormat="1" ht="15.75" customHeight="1" x14ac:dyDescent="0.25">
      <c r="A32" s="119" t="s">
        <v>130</v>
      </c>
      <c r="B32" s="124" t="s">
        <v>131</v>
      </c>
      <c r="C32" s="146">
        <v>2861.2080000000001</v>
      </c>
      <c r="D32" s="135">
        <v>2757.6970000000001</v>
      </c>
      <c r="E32" s="135">
        <v>2669.2429999999999</v>
      </c>
      <c r="F32" s="146">
        <v>2475.2361799999999</v>
      </c>
      <c r="G32" s="135">
        <v>2757.6970000000001</v>
      </c>
      <c r="H32" s="135">
        <v>2669.2429999999999</v>
      </c>
      <c r="I32" s="129">
        <f t="shared" si="8"/>
        <v>86.510179616441718</v>
      </c>
      <c r="J32" s="141">
        <f t="shared" si="9"/>
        <v>-385.97182000000021</v>
      </c>
      <c r="K32" s="129">
        <f t="shared" si="10"/>
        <v>100</v>
      </c>
      <c r="L32" s="128"/>
      <c r="M32" s="129">
        <f t="shared" si="12"/>
        <v>100</v>
      </c>
      <c r="N32" s="128"/>
    </row>
    <row r="33" spans="1:14" s="69" customFormat="1" ht="30" customHeight="1" x14ac:dyDescent="0.25">
      <c r="A33" s="121" t="s">
        <v>145</v>
      </c>
      <c r="B33" s="123" t="s">
        <v>146</v>
      </c>
      <c r="C33" s="137">
        <f>C34</f>
        <v>0</v>
      </c>
      <c r="D33" s="138"/>
      <c r="E33" s="138"/>
      <c r="F33" s="137">
        <f>F34</f>
        <v>0</v>
      </c>
      <c r="G33" s="138"/>
      <c r="H33" s="138"/>
      <c r="I33" s="129" t="e">
        <f t="shared" si="8"/>
        <v>#DIV/0!</v>
      </c>
      <c r="J33" s="141">
        <f t="shared" si="9"/>
        <v>0</v>
      </c>
      <c r="K33" s="126"/>
      <c r="L33" s="127"/>
      <c r="M33" s="126"/>
      <c r="N33" s="128"/>
    </row>
    <row r="34" spans="1:14" s="69" customFormat="1" ht="18.75" customHeight="1" x14ac:dyDescent="0.25">
      <c r="A34" s="121" t="s">
        <v>147</v>
      </c>
      <c r="B34" s="124" t="s">
        <v>148</v>
      </c>
      <c r="C34" s="136">
        <v>0</v>
      </c>
      <c r="D34" s="135"/>
      <c r="E34" s="135"/>
      <c r="F34" s="136">
        <v>0</v>
      </c>
      <c r="G34" s="135"/>
      <c r="H34" s="135"/>
      <c r="I34" s="129" t="e">
        <f t="shared" si="8"/>
        <v>#DIV/0!</v>
      </c>
      <c r="J34" s="141">
        <f t="shared" si="9"/>
        <v>0</v>
      </c>
      <c r="K34" s="129"/>
      <c r="L34" s="128"/>
      <c r="M34" s="129"/>
      <c r="N34" s="128"/>
    </row>
    <row r="35" spans="1:14" s="84" customFormat="1" ht="32.25" customHeight="1" x14ac:dyDescent="0.25">
      <c r="A35" s="118" t="s">
        <v>118</v>
      </c>
      <c r="B35" s="123" t="s">
        <v>97</v>
      </c>
      <c r="C35" s="195">
        <f t="shared" ref="C35:H35" si="19">C36</f>
        <v>87.591999999999999</v>
      </c>
      <c r="D35" s="138">
        <f t="shared" si="19"/>
        <v>87.591999999999999</v>
      </c>
      <c r="E35" s="138">
        <f t="shared" si="19"/>
        <v>87.591999999999999</v>
      </c>
      <c r="F35" s="195">
        <f t="shared" si="19"/>
        <v>97.308999999999997</v>
      </c>
      <c r="G35" s="138">
        <f t="shared" si="19"/>
        <v>87.591999999999999</v>
      </c>
      <c r="H35" s="138">
        <f t="shared" si="19"/>
        <v>87.591999999999999</v>
      </c>
      <c r="I35" s="126">
        <f t="shared" si="8"/>
        <v>111.09347885651657</v>
      </c>
      <c r="J35" s="126">
        <f t="shared" si="9"/>
        <v>9.7169999999999987</v>
      </c>
      <c r="K35" s="126">
        <f t="shared" si="10"/>
        <v>100</v>
      </c>
      <c r="L35" s="126">
        <f t="shared" si="11"/>
        <v>0</v>
      </c>
      <c r="M35" s="126">
        <f t="shared" si="12"/>
        <v>100</v>
      </c>
      <c r="N35" s="126">
        <f t="shared" si="13"/>
        <v>0</v>
      </c>
    </row>
    <row r="36" spans="1:14" s="69" customFormat="1" ht="23.25" customHeight="1" x14ac:dyDescent="0.25">
      <c r="A36" s="120" t="s">
        <v>119</v>
      </c>
      <c r="B36" s="124" t="s">
        <v>98</v>
      </c>
      <c r="C36" s="139">
        <v>87.591999999999999</v>
      </c>
      <c r="D36" s="135">
        <v>87.591999999999999</v>
      </c>
      <c r="E36" s="135">
        <v>87.591999999999999</v>
      </c>
      <c r="F36" s="139">
        <v>97.308999999999997</v>
      </c>
      <c r="G36" s="135">
        <v>87.591999999999999</v>
      </c>
      <c r="H36" s="135">
        <v>87.591999999999999</v>
      </c>
      <c r="I36" s="129">
        <f t="shared" si="8"/>
        <v>111.09347885651657</v>
      </c>
      <c r="J36" s="129">
        <f t="shared" si="9"/>
        <v>9.7169999999999987</v>
      </c>
      <c r="K36" s="129">
        <f t="shared" si="10"/>
        <v>100</v>
      </c>
      <c r="L36" s="129">
        <f t="shared" si="11"/>
        <v>0</v>
      </c>
      <c r="M36" s="129">
        <f t="shared" si="12"/>
        <v>100</v>
      </c>
      <c r="N36" s="129">
        <f t="shared" si="13"/>
        <v>0</v>
      </c>
    </row>
    <row r="37" spans="1:14" s="84" customFormat="1" ht="21.75" customHeight="1" x14ac:dyDescent="0.25">
      <c r="A37" s="118" t="s">
        <v>142</v>
      </c>
      <c r="B37" s="123" t="s">
        <v>140</v>
      </c>
      <c r="C37" s="137">
        <f>C38</f>
        <v>100</v>
      </c>
      <c r="D37" s="137">
        <f>D38</f>
        <v>100</v>
      </c>
      <c r="E37" s="137">
        <f t="shared" ref="E37:H37" si="20">E38</f>
        <v>100</v>
      </c>
      <c r="F37" s="137">
        <f>F38</f>
        <v>20</v>
      </c>
      <c r="G37" s="137">
        <f>G38</f>
        <v>100</v>
      </c>
      <c r="H37" s="137">
        <f t="shared" si="20"/>
        <v>100</v>
      </c>
      <c r="I37" s="129">
        <f t="shared" si="8"/>
        <v>20</v>
      </c>
      <c r="J37" s="127">
        <f t="shared" si="9"/>
        <v>-80</v>
      </c>
      <c r="K37" s="129">
        <f t="shared" si="10"/>
        <v>100</v>
      </c>
      <c r="L37" s="127">
        <f t="shared" si="11"/>
        <v>0</v>
      </c>
      <c r="M37" s="129">
        <f t="shared" si="12"/>
        <v>100</v>
      </c>
      <c r="N37" s="127">
        <f t="shared" si="13"/>
        <v>0</v>
      </c>
    </row>
    <row r="38" spans="1:14" s="69" customFormat="1" ht="19.5" customHeight="1" x14ac:dyDescent="0.25">
      <c r="A38" s="120" t="s">
        <v>138</v>
      </c>
      <c r="B38" s="124" t="s">
        <v>139</v>
      </c>
      <c r="C38" s="136">
        <v>100</v>
      </c>
      <c r="D38" s="136">
        <v>100</v>
      </c>
      <c r="E38" s="136">
        <v>100</v>
      </c>
      <c r="F38" s="136">
        <v>20</v>
      </c>
      <c r="G38" s="136">
        <v>100</v>
      </c>
      <c r="H38" s="136">
        <v>100</v>
      </c>
      <c r="I38" s="129"/>
      <c r="J38" s="128">
        <f t="shared" si="9"/>
        <v>-80</v>
      </c>
      <c r="K38" s="129">
        <f t="shared" si="10"/>
        <v>100</v>
      </c>
      <c r="L38" s="128">
        <f t="shared" si="11"/>
        <v>0</v>
      </c>
      <c r="M38" s="129">
        <f t="shared" si="12"/>
        <v>100</v>
      </c>
      <c r="N38" s="128">
        <f t="shared" si="13"/>
        <v>0</v>
      </c>
    </row>
    <row r="39" spans="1:14" s="69" customFormat="1" ht="18" customHeight="1" x14ac:dyDescent="0.25">
      <c r="A39" s="118" t="s">
        <v>144</v>
      </c>
      <c r="B39" s="144" t="s">
        <v>143</v>
      </c>
      <c r="C39" s="137"/>
      <c r="D39" s="137">
        <f>D40</f>
        <v>228.59</v>
      </c>
      <c r="E39" s="137">
        <f>E40</f>
        <v>461.14</v>
      </c>
      <c r="F39" s="137"/>
      <c r="G39" s="137">
        <f>G40</f>
        <v>228.59</v>
      </c>
      <c r="H39" s="137">
        <f>H40</f>
        <v>461.14</v>
      </c>
      <c r="I39" s="129"/>
      <c r="J39" s="127"/>
      <c r="K39" s="129">
        <f t="shared" si="10"/>
        <v>100</v>
      </c>
      <c r="L39" s="128">
        <f t="shared" si="11"/>
        <v>0</v>
      </c>
      <c r="M39" s="129">
        <f t="shared" si="12"/>
        <v>100</v>
      </c>
      <c r="N39" s="128">
        <f t="shared" si="13"/>
        <v>0</v>
      </c>
    </row>
    <row r="40" spans="1:14" s="69" customFormat="1" ht="19.5" customHeight="1" x14ac:dyDescent="0.25">
      <c r="A40" s="120" t="s">
        <v>134</v>
      </c>
      <c r="B40" s="143" t="s">
        <v>143</v>
      </c>
      <c r="C40" s="136"/>
      <c r="D40" s="136">
        <v>228.59</v>
      </c>
      <c r="E40" s="136">
        <v>461.14</v>
      </c>
      <c r="F40" s="136"/>
      <c r="G40" s="136">
        <v>228.59</v>
      </c>
      <c r="H40" s="136">
        <v>461.14</v>
      </c>
      <c r="I40" s="129"/>
      <c r="J40" s="128"/>
      <c r="K40" s="129">
        <f t="shared" si="10"/>
        <v>100</v>
      </c>
      <c r="L40" s="128">
        <f t="shared" si="11"/>
        <v>0</v>
      </c>
      <c r="M40" s="129">
        <f t="shared" si="12"/>
        <v>100</v>
      </c>
      <c r="N40" s="128">
        <f t="shared" si="13"/>
        <v>0</v>
      </c>
    </row>
    <row r="41" spans="1:14" s="84" customFormat="1" ht="31.5" customHeight="1" x14ac:dyDescent="0.25">
      <c r="A41" s="122" t="s">
        <v>120</v>
      </c>
      <c r="B41" s="125" t="s">
        <v>99</v>
      </c>
      <c r="C41" s="149">
        <f>C8+C16+C18+C24+C29+C35+C37+C33</f>
        <v>9216.9320000000007</v>
      </c>
      <c r="D41" s="149">
        <f>D8+D16+D18+D24+D29+D35+D37+D39</f>
        <v>9362.885000000002</v>
      </c>
      <c r="E41" s="149">
        <f>E8+E16+E18+E24+E29+E35+E37+E39</f>
        <v>9442.268</v>
      </c>
      <c r="F41" s="149">
        <f>F8+F16+F18+F24+F29+F35+F37+F33</f>
        <v>10281.465999999999</v>
      </c>
      <c r="G41" s="149">
        <f>G8+G16+G18+G24+G29+G35+G37+G39</f>
        <v>9362.885000000002</v>
      </c>
      <c r="H41" s="149">
        <f>H8+H16+H18+H24+H29+H35+H37+H39</f>
        <v>9442.268</v>
      </c>
      <c r="I41" s="150">
        <f t="shared" si="8"/>
        <v>111.5497651496181</v>
      </c>
      <c r="J41" s="150">
        <f t="shared" si="9"/>
        <v>1064.5339999999978</v>
      </c>
      <c r="K41" s="150">
        <f t="shared" si="10"/>
        <v>100</v>
      </c>
      <c r="L41" s="150">
        <f t="shared" si="11"/>
        <v>0</v>
      </c>
      <c r="M41" s="150">
        <f t="shared" si="12"/>
        <v>100</v>
      </c>
      <c r="N41" s="150">
        <f t="shared" si="13"/>
        <v>0</v>
      </c>
    </row>
    <row r="42" spans="1:14" x14ac:dyDescent="0.25">
      <c r="A42" s="69"/>
      <c r="B42" s="69"/>
      <c r="C42" s="69"/>
      <c r="D42" s="69"/>
      <c r="E42" s="69"/>
      <c r="F42" s="69"/>
      <c r="G42" s="69"/>
      <c r="H42" s="69"/>
      <c r="I42" s="69"/>
      <c r="J42" s="69"/>
      <c r="K42" s="69"/>
      <c r="L42" s="69"/>
      <c r="M42" s="69"/>
      <c r="N42" s="69"/>
    </row>
    <row r="43" spans="1:14" x14ac:dyDescent="0.25">
      <c r="A43" s="69"/>
      <c r="B43" s="69"/>
      <c r="C43" s="69"/>
      <c r="D43" s="69"/>
      <c r="E43" s="69"/>
      <c r="F43" s="69"/>
      <c r="G43" s="69"/>
      <c r="H43" s="69"/>
      <c r="I43" s="69"/>
      <c r="J43" s="69"/>
      <c r="K43" s="69"/>
      <c r="L43" s="69"/>
      <c r="M43" s="69"/>
      <c r="N43" s="69"/>
    </row>
    <row r="44" spans="1:14" s="23" customFormat="1" ht="15.75" x14ac:dyDescent="0.25">
      <c r="A44" s="80"/>
      <c r="B44" s="80"/>
      <c r="C44" s="80"/>
      <c r="D44" s="80"/>
      <c r="E44" s="80"/>
      <c r="F44" s="80"/>
      <c r="G44" s="80"/>
      <c r="H44" s="80"/>
      <c r="I44" s="80"/>
      <c r="J44" s="80"/>
    </row>
    <row r="45" spans="1:14" s="23" customFormat="1" ht="15.75" x14ac:dyDescent="0.25">
      <c r="A45" s="80" t="s">
        <v>123</v>
      </c>
      <c r="B45" s="80"/>
      <c r="C45" s="80"/>
      <c r="D45" s="80"/>
      <c r="E45" s="80"/>
      <c r="F45" s="80"/>
      <c r="G45" s="80"/>
      <c r="H45" s="80"/>
      <c r="I45" s="80"/>
      <c r="J45" s="80"/>
      <c r="M45" s="80" t="s">
        <v>124</v>
      </c>
    </row>
    <row r="46" spans="1:14" ht="18.75" x14ac:dyDescent="0.3">
      <c r="A46" s="24"/>
      <c r="B46" s="24"/>
      <c r="C46" s="24"/>
      <c r="D46" s="24"/>
      <c r="E46" s="24"/>
      <c r="F46" s="24"/>
      <c r="G46" s="24"/>
      <c r="H46" s="24"/>
      <c r="I46" s="24"/>
      <c r="J46" s="24"/>
    </row>
  </sheetData>
  <mergeCells count="16">
    <mergeCell ref="K1:M1"/>
    <mergeCell ref="B4:B6"/>
    <mergeCell ref="A4:A6"/>
    <mergeCell ref="I4:N4"/>
    <mergeCell ref="I5:J5"/>
    <mergeCell ref="K5:L5"/>
    <mergeCell ref="M5:N5"/>
    <mergeCell ref="C5:C6"/>
    <mergeCell ref="D5:D6"/>
    <mergeCell ref="E5:E6"/>
    <mergeCell ref="C4:E4"/>
    <mergeCell ref="F1:G1"/>
    <mergeCell ref="F4:H4"/>
    <mergeCell ref="F5:F6"/>
    <mergeCell ref="G5:G6"/>
    <mergeCell ref="H5:H6"/>
  </mergeCells>
  <pageMargins left="0.11811023622047245" right="0.11811023622047245" top="0.19685039370078741" bottom="0.15748031496062992" header="0.31496062992125984" footer="0.31496062992125984"/>
  <pageSetup paperSize="9" scale="75" orientation="landscape"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2015-09-30T04:26:01Z</dcterms:modified>
</cp:coreProperties>
</file>