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O17" i="3" l="1"/>
  <c r="O16" i="3"/>
  <c r="O15" i="3"/>
  <c r="O14" i="3"/>
  <c r="O13" i="3"/>
  <c r="O12" i="3"/>
  <c r="O11" i="3"/>
  <c r="O10" i="3"/>
  <c r="N16" i="3"/>
  <c r="N15" i="3"/>
  <c r="N14" i="3"/>
  <c r="N13" i="3"/>
  <c r="N12" i="3"/>
  <c r="N11" i="3"/>
  <c r="N10" i="3"/>
  <c r="O9" i="3"/>
  <c r="N9" i="3"/>
  <c r="M17" i="3"/>
  <c r="M16" i="3"/>
  <c r="M15" i="3"/>
  <c r="M14" i="3"/>
  <c r="M13" i="3"/>
  <c r="M12" i="3"/>
  <c r="M11" i="3"/>
  <c r="M10" i="3"/>
  <c r="L16" i="3"/>
  <c r="L15" i="3"/>
  <c r="L14" i="3"/>
  <c r="L13" i="3"/>
  <c r="L12" i="3"/>
  <c r="L11" i="3"/>
  <c r="L10" i="3"/>
  <c r="M9" i="3"/>
  <c r="L9" i="3"/>
  <c r="K17" i="3"/>
  <c r="K16" i="3"/>
  <c r="K15" i="3"/>
  <c r="K14" i="3"/>
  <c r="K13" i="3"/>
  <c r="K12" i="3"/>
  <c r="K11" i="3"/>
  <c r="K10" i="3"/>
  <c r="J16" i="3"/>
  <c r="J15" i="3"/>
  <c r="J14" i="3"/>
  <c r="J13" i="3"/>
  <c r="J12" i="3"/>
  <c r="J11" i="3"/>
  <c r="J10" i="3"/>
  <c r="K9" i="3"/>
  <c r="J9" i="3"/>
  <c r="I17" i="3"/>
  <c r="H17" i="3"/>
  <c r="G17" i="3"/>
  <c r="F17" i="3"/>
  <c r="E17" i="3"/>
  <c r="D17" i="3"/>
</calcChain>
</file>

<file path=xl/sharedStrings.xml><?xml version="1.0" encoding="utf-8"?>
<sst xmlns="http://schemas.openxmlformats.org/spreadsheetml/2006/main" count="152" uniqueCount="105">
  <si>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</si>
  <si>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</si>
  <si>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</si>
  <si>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</si>
  <si>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</si>
  <si>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</si>
  <si>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</si>
  <si>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</si>
  <si>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</si>
  <si>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</si>
  <si>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</si>
  <si>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</si>
  <si>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</si>
  <si>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</si>
  <si>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</si>
  <si>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</si>
  <si>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</si>
  <si>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</si>
  <si>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</si>
  <si>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</si>
  <si>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</si>
  <si>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</si>
  <si>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</si>
  <si>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</si>
  <si>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</si>
  <si>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</si>
  <si>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</si>
  <si>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</si>
  <si>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</si>
  <si>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</si>
  <si>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</si>
  <si>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</si>
  <si>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</si>
  <si>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</si>
  <si>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</si>
  <si>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</si>
  <si>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</si>
  <si>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</si>
  <si>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</si>
  <si>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</si>
  <si>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</si>
  <si>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</si>
  <si>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</si>
  <si>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</si>
  <si>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</si>
  <si>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</si>
  <si>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</si>
  <si>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</si>
  <si>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</si>
  <si>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</si>
  <si>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</si>
  <si>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</si>
  <si>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</si>
  <si>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</si>
  <si>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</si>
  <si>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</si>
  <si>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</si>
  <si>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</si>
  <si>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</si>
  <si>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</si>
  <si>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</si>
  <si>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</si>
  <si>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</si>
  <si>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</si>
  <si>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</si>
  <si>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</si>
  <si>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</si>
  <si>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</si>
  <si>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</si>
  <si>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</si>
  <si>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</si>
  <si>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</si>
  <si>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</si>
  <si>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</si>
  <si>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</si>
  <si>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</si>
  <si>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</si>
  <si>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</si>
  <si>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</si>
  <si>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</si>
  <si>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Наименование показателя</t>
  </si>
  <si>
    <t>Код бюджетной классификации</t>
  </si>
  <si>
    <t>ИТОГО</t>
  </si>
  <si>
    <t>Приложение № 4</t>
  </si>
  <si>
    <t>№ п/п</t>
  </si>
  <si>
    <t xml:space="preserve">                 Информация </t>
  </si>
  <si>
    <t>Контрольно-счетной палаты</t>
  </si>
  <si>
    <t>Инспектор</t>
  </si>
  <si>
    <t>Н.И.Лупир</t>
  </si>
  <si>
    <t>и на плановый период 2016 и 2017 годов</t>
  </si>
  <si>
    <t>2017 год</t>
  </si>
  <si>
    <t>2016год</t>
  </si>
  <si>
    <t>(руб.)</t>
  </si>
  <si>
    <t xml:space="preserve">изменения   расходов бюджета сельского поселения "Село Булава"  в разрезе муниципальных программ в 2015 году </t>
  </si>
  <si>
    <t>Отклонение проекта бюджета от решения Совета депутатов от 19.12.2014 № 74</t>
  </si>
  <si>
    <t>Муниципальная программа "Развитие муниципальной службы в сельском поселении "Село Булава"</t>
  </si>
  <si>
    <t>913 00 00 0000000 000</t>
  </si>
  <si>
    <t>Утверждено решением Совета  депутатов от 19.12.2014 №74"О бюджете сельского поселения "Село Булава"  на 2015 год и на плановый период 2016 и 2017 годов"</t>
  </si>
  <si>
    <t>Муниципальная программа "Управление и распоряжение муниципальным имуществом сельского поселения "Село Булава" Ульчского муниципального района на 2015-2017 годы"</t>
  </si>
  <si>
    <t>Муниципальная программа"Рпредупреждение коррупции в сельском поселении "Село Булава"Ульчского муниципального района на 2015-2017 годы</t>
  </si>
  <si>
    <t>Муниципальная программа"Противодействие экстримизму и профилактика терроризма на иерритории сельского поселения "Село Булава"Ульчского муниципального района на 2015-2017 годы"</t>
  </si>
  <si>
    <t>Муниципальная программа "Укрепление правопорядка, профилактика правонарушений и усиление борьбы с преступностью, противодействие коррупции на территории сельского поселения "Село Булава" Ульчского муниципального района на 2015-2017 годы"</t>
  </si>
  <si>
    <t>Муниципальная программа "Комплексное развитие систем коммунальной инфраструктуры сельского поселения "Село Булава"Ульчского муниципального района на 2015-2017 годы"</t>
  </si>
  <si>
    <t>Муниципальная программа "Развитие и реконстукция(ремонт) систем наружного освещения населенного пункта СП "Село Булава" Ульчского муниципального района на 2015-2017 годы"</t>
  </si>
  <si>
    <t>Муниципальная программа"Развитие физической культуры и спорта в сельском поселении "Село Булава"Ульчского муниципального района на 2015-2017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</si>
</sst>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
    <numFmt numFmtId="166" formatCode="0.000000"/>
    <numFmt numFmtId="167" formatCode="#,##0.000000"/>
    <numFmt numFmtId="168" formatCode="0.0000"/>
    <numFmt numFmtId="169" formatCode="0.00000"/>
  </numFmts>
  <fonts count="21"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2"/>
      <name val="Times New Roman"/>
      <family val="1"/>
      <charset val="204"/>
    </font>
    <font>
      <b/>
      <sz val="11"/>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8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10" fillId="0" borderId="5" xfId="0" applyFont="1" applyBorder="1" applyAlignment="1">
      <alignment horizontal="center"/>
    </xf>
    <xf numFmtId="0" fontId="2" fillId="0" borderId="5" xfId="0" applyFont="1" applyBorder="1" applyAlignment="1">
      <alignment horizontal="center"/>
    </xf>
    <xf numFmtId="0" fontId="2" fillId="0" borderId="19" xfId="0" applyFont="1" applyBorder="1" applyAlignment="1">
      <alignment horizontal="center"/>
    </xf>
    <xf numFmtId="164" fontId="20" fillId="0" borderId="5" xfId="0" applyNumberFormat="1" applyFont="1" applyBorder="1" applyAlignment="1">
      <alignment horizontal="center"/>
    </xf>
    <xf numFmtId="0" fontId="19" fillId="0" borderId="19" xfId="0" applyFont="1" applyBorder="1" applyAlignment="1">
      <alignment horizontal="left" vertical="center" wrapText="1"/>
    </xf>
    <xf numFmtId="0" fontId="6" fillId="0" borderId="0" xfId="0" applyFont="1" applyBorder="1" applyAlignment="1"/>
    <xf numFmtId="0" fontId="0" fillId="0" borderId="0" xfId="0" applyAlignment="1"/>
    <xf numFmtId="0" fontId="20" fillId="0" borderId="30" xfId="0" applyFont="1" applyBorder="1" applyAlignment="1">
      <alignment horizontal="center"/>
    </xf>
    <xf numFmtId="1" fontId="20" fillId="0" borderId="29" xfId="0" applyNumberFormat="1" applyFont="1" applyFill="1" applyBorder="1" applyAlignment="1">
      <alignment horizontal="center" shrinkToFit="1"/>
    </xf>
    <xf numFmtId="2" fontId="19" fillId="0" borderId="5" xfId="0" applyNumberFormat="1" applyFont="1" applyBorder="1" applyAlignment="1">
      <alignment horizontal="center"/>
    </xf>
    <xf numFmtId="2" fontId="12" fillId="0" borderId="5" xfId="0" applyNumberFormat="1" applyFont="1" applyBorder="1" applyAlignment="1">
      <alignment horizontal="center"/>
    </xf>
    <xf numFmtId="2" fontId="20" fillId="0" borderId="5" xfId="0" applyNumberFormat="1" applyFont="1" applyBorder="1" applyAlignment="1">
      <alignment horizontal="center"/>
    </xf>
    <xf numFmtId="0" fontId="10" fillId="0" borderId="19" xfId="0" applyFont="1" applyBorder="1" applyAlignment="1">
      <alignment horizontal="center" vertical="center"/>
    </xf>
    <xf numFmtId="0" fontId="8" fillId="0" borderId="0" xfId="0" applyFont="1" applyAlignment="1">
      <alignment horizontal="center"/>
    </xf>
    <xf numFmtId="0" fontId="10" fillId="0" borderId="5" xfId="0" applyFont="1" applyBorder="1" applyAlignment="1">
      <alignment horizontal="center" vertical="center"/>
    </xf>
    <xf numFmtId="0" fontId="1" fillId="0" borderId="0" xfId="0" applyFont="1" applyBorder="1" applyAlignment="1"/>
    <xf numFmtId="0" fontId="8" fillId="0" borderId="0" xfId="0" applyFont="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9" fillId="0" borderId="30" xfId="0" applyFont="1" applyBorder="1" applyAlignment="1">
      <alignment horizontal="center"/>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1" fillId="0" borderId="0" xfId="0" applyFont="1" applyAlignment="1">
      <alignment horizontal="left"/>
    </xf>
    <xf numFmtId="0" fontId="19" fillId="0" borderId="5" xfId="0" applyFont="1" applyFill="1" applyBorder="1" applyAlignment="1">
      <alignment horizontal="center" wrapText="1"/>
    </xf>
    <xf numFmtId="0" fontId="2" fillId="0" borderId="28" xfId="0" applyFont="1" applyBorder="1" applyAlignment="1">
      <alignment horizontal="center" vertical="center" wrapText="1"/>
    </xf>
    <xf numFmtId="0" fontId="2" fillId="0" borderId="7"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165" fontId="12" fillId="0" borderId="5" xfId="0" applyNumberFormat="1" applyFont="1" applyBorder="1" applyAlignment="1">
      <alignment horizontal="center"/>
    </xf>
    <xf numFmtId="166" fontId="12" fillId="0" borderId="5" xfId="0" applyNumberFormat="1" applyFont="1" applyBorder="1" applyAlignment="1">
      <alignment horizontal="center"/>
    </xf>
    <xf numFmtId="167" fontId="20" fillId="0" borderId="5" xfId="0" applyNumberFormat="1" applyFont="1" applyBorder="1" applyAlignment="1">
      <alignment horizontal="center"/>
    </xf>
    <xf numFmtId="168" fontId="12" fillId="0" borderId="5" xfId="0" applyNumberFormat="1" applyFont="1" applyBorder="1" applyAlignment="1">
      <alignment horizontal="center"/>
    </xf>
    <xf numFmtId="169" fontId="12"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33" t="s">
        <v>26</v>
      </c>
      <c r="C29" s="135">
        <v>435</v>
      </c>
    </row>
    <row r="30" spans="1:3" ht="2.25" hidden="1" customHeight="1" thickBot="1" x14ac:dyDescent="0.3">
      <c r="B30" s="134"/>
      <c r="C30" s="136"/>
    </row>
    <row r="31" spans="1:3" ht="95.25" thickBot="1" x14ac:dyDescent="0.3">
      <c r="A31" s="131" t="s">
        <v>15</v>
      </c>
      <c r="B31" s="42" t="s">
        <v>27</v>
      </c>
      <c r="C31" s="43">
        <v>7</v>
      </c>
    </row>
    <row r="32" spans="1:3" ht="174.75" customHeight="1" thickBot="1" x14ac:dyDescent="0.3">
      <c r="A32" s="132"/>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39" t="s">
        <v>37</v>
      </c>
      <c r="C40" s="141">
        <v>4761.6000000000004</v>
      </c>
    </row>
    <row r="41" spans="1:3" ht="180.75" customHeight="1" thickBot="1" x14ac:dyDescent="0.3">
      <c r="A41" s="137" t="s">
        <v>15</v>
      </c>
      <c r="B41" s="140"/>
      <c r="C41" s="142"/>
    </row>
    <row r="42" spans="1:3" ht="184.5" customHeight="1" thickBot="1" x14ac:dyDescent="0.3">
      <c r="A42" s="138"/>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43"/>
      <c r="G1" s="143"/>
    </row>
    <row r="2" spans="1:7" ht="24.75" customHeight="1" x14ac:dyDescent="0.3">
      <c r="A2" s="159"/>
      <c r="B2" s="159"/>
      <c r="C2" s="159"/>
      <c r="D2" s="159"/>
      <c r="E2" s="159"/>
      <c r="F2" s="159"/>
      <c r="G2" s="159"/>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55"/>
      <c r="B5" s="155"/>
      <c r="C5" s="157"/>
      <c r="D5" s="157"/>
      <c r="E5" s="157"/>
      <c r="F5" s="145"/>
      <c r="G5" s="146"/>
    </row>
    <row r="6" spans="1:7" ht="27.75" customHeight="1" x14ac:dyDescent="0.25">
      <c r="A6" s="156"/>
      <c r="B6" s="156"/>
      <c r="C6" s="158"/>
      <c r="D6" s="158"/>
      <c r="E6" s="158"/>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47"/>
      <c r="C39" s="88"/>
      <c r="D39" s="74"/>
      <c r="E39" s="74"/>
      <c r="F39" s="63"/>
      <c r="G39" s="68"/>
    </row>
    <row r="40" spans="1:7" s="75" customFormat="1" ht="2.25" hidden="1" customHeight="1" x14ac:dyDescent="0.25">
      <c r="A40" s="76"/>
      <c r="B40" s="148"/>
      <c r="C40" s="88"/>
      <c r="D40" s="74"/>
      <c r="E40" s="74"/>
      <c r="F40" s="63"/>
      <c r="G40" s="68"/>
    </row>
    <row r="41" spans="1:7" s="75" customFormat="1" ht="69.75" customHeight="1" thickBot="1" x14ac:dyDescent="0.3">
      <c r="A41" s="149"/>
      <c r="B41" s="51"/>
      <c r="C41" s="88"/>
      <c r="D41" s="74"/>
      <c r="E41" s="74"/>
      <c r="F41" s="63"/>
      <c r="G41" s="68"/>
    </row>
    <row r="42" spans="1:7" ht="0.75" hidden="1" customHeight="1" thickBot="1" x14ac:dyDescent="0.3">
      <c r="A42" s="150"/>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51"/>
      <c r="C58" s="90"/>
      <c r="D58" s="72"/>
      <c r="E58" s="72"/>
      <c r="F58" s="63"/>
      <c r="G58" s="68"/>
    </row>
    <row r="59" spans="1:7" s="73" customFormat="1" ht="2.25" hidden="1" customHeight="1" thickBot="1" x14ac:dyDescent="0.3">
      <c r="A59" s="153"/>
      <c r="B59" s="152"/>
      <c r="C59" s="90"/>
      <c r="D59" s="72"/>
      <c r="E59" s="72"/>
      <c r="F59" s="63"/>
      <c r="G59" s="68"/>
    </row>
    <row r="60" spans="1:7" s="73" customFormat="1" ht="138" customHeight="1" thickBot="1" x14ac:dyDescent="0.3">
      <c r="A60" s="154"/>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2"/>
      <c r="B80" s="162"/>
      <c r="C80" s="79"/>
      <c r="D80" s="79"/>
      <c r="E80" s="79"/>
    </row>
    <row r="81" spans="1:7" ht="18.75" x14ac:dyDescent="0.3">
      <c r="A81" s="162"/>
      <c r="B81" s="162"/>
      <c r="C81" s="144"/>
      <c r="D81" s="144"/>
      <c r="E81" s="144"/>
      <c r="F81" s="144"/>
      <c r="G81" s="144"/>
    </row>
    <row r="82" spans="1:7" ht="15.75" x14ac:dyDescent="0.25">
      <c r="A82" s="52"/>
      <c r="B82" s="53"/>
    </row>
    <row r="83" spans="1:7" x14ac:dyDescent="0.25">
      <c r="A83" s="160"/>
      <c r="B83" s="160"/>
    </row>
    <row r="84" spans="1:7" x14ac:dyDescent="0.25">
      <c r="A84" s="160"/>
      <c r="B84" s="160"/>
      <c r="C84" s="161"/>
      <c r="D84" s="161"/>
      <c r="E84" s="161"/>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tabSelected="1" topLeftCell="C4" zoomScale="96" zoomScaleNormal="96" workbookViewId="0">
      <selection activeCell="P8" sqref="P8"/>
    </sheetView>
  </sheetViews>
  <sheetFormatPr defaultRowHeight="15" x14ac:dyDescent="0.25"/>
  <cols>
    <col min="1" max="1" width="4.42578125" customWidth="1"/>
    <col min="2" max="2" width="33.85546875" customWidth="1"/>
    <col min="3" max="3" width="21" customWidth="1"/>
    <col min="4" max="4" width="12.85546875" customWidth="1"/>
    <col min="5" max="6" width="12.7109375" customWidth="1"/>
    <col min="7" max="7" width="13" customWidth="1"/>
    <col min="8" max="8" width="14.42578125" customWidth="1"/>
    <col min="9" max="9" width="13.42578125" customWidth="1"/>
    <col min="10" max="10" width="11.140625" customWidth="1"/>
    <col min="11" max="11" width="11.7109375" customWidth="1"/>
    <col min="12" max="12" width="8.85546875" customWidth="1"/>
    <col min="13" max="13" width="10.28515625" customWidth="1"/>
    <col min="14" max="14" width="8" customWidth="1"/>
    <col min="15" max="15" width="9.5703125" customWidth="1"/>
  </cols>
  <sheetData>
    <row r="1" spans="1:17" ht="18.75" x14ac:dyDescent="0.3">
      <c r="B1" s="23"/>
      <c r="C1" s="23"/>
      <c r="D1" s="23"/>
      <c r="E1" s="23"/>
      <c r="F1" s="23"/>
      <c r="G1" s="144"/>
      <c r="H1" s="144"/>
      <c r="I1" s="23"/>
      <c r="L1" s="164" t="s">
        <v>83</v>
      </c>
      <c r="M1" s="164"/>
    </row>
    <row r="2" spans="1:17" ht="18.75" x14ac:dyDescent="0.3">
      <c r="B2" s="165" t="s">
        <v>85</v>
      </c>
      <c r="C2" s="165"/>
      <c r="D2" s="165"/>
      <c r="E2" s="165"/>
      <c r="F2" s="165"/>
      <c r="G2" s="165"/>
      <c r="H2" s="165"/>
      <c r="I2" s="165"/>
      <c r="J2" s="165"/>
      <c r="K2" s="165"/>
      <c r="L2" s="165"/>
      <c r="M2" s="165"/>
      <c r="N2" s="120"/>
      <c r="O2" s="120"/>
      <c r="P2" s="120"/>
      <c r="Q2" s="120"/>
    </row>
    <row r="3" spans="1:17" ht="18.75" x14ac:dyDescent="0.3">
      <c r="B3" s="165" t="s">
        <v>93</v>
      </c>
      <c r="C3" s="165"/>
      <c r="D3" s="165"/>
      <c r="E3" s="165"/>
      <c r="F3" s="165"/>
      <c r="G3" s="165"/>
      <c r="H3" s="165"/>
      <c r="I3" s="165"/>
      <c r="J3" s="165"/>
      <c r="K3" s="165"/>
      <c r="L3" s="165"/>
      <c r="M3" s="165"/>
      <c r="N3" s="119"/>
      <c r="O3" s="120"/>
      <c r="P3" s="120"/>
      <c r="Q3" s="120"/>
    </row>
    <row r="4" spans="1:17" ht="18.75" x14ac:dyDescent="0.3">
      <c r="B4" s="166" t="s">
        <v>89</v>
      </c>
      <c r="C4" s="166"/>
      <c r="D4" s="166"/>
      <c r="E4" s="166"/>
      <c r="F4" s="166"/>
      <c r="G4" s="166"/>
      <c r="H4" s="166"/>
      <c r="I4" s="166"/>
      <c r="J4" s="166"/>
      <c r="K4" s="166"/>
      <c r="L4" s="166"/>
      <c r="M4" s="166"/>
      <c r="N4" s="129" t="s">
        <v>92</v>
      </c>
      <c r="O4" s="120"/>
      <c r="P4" s="120"/>
      <c r="Q4" s="120"/>
    </row>
    <row r="5" spans="1:17" s="84" customFormat="1" ht="95.25" customHeight="1" x14ac:dyDescent="0.25">
      <c r="A5" s="178" t="s">
        <v>84</v>
      </c>
      <c r="B5" s="155" t="s">
        <v>80</v>
      </c>
      <c r="C5" s="157" t="s">
        <v>81</v>
      </c>
      <c r="D5" s="145" t="s">
        <v>97</v>
      </c>
      <c r="E5" s="176"/>
      <c r="F5" s="177"/>
      <c r="G5" s="145" t="s">
        <v>79</v>
      </c>
      <c r="H5" s="176"/>
      <c r="I5" s="177"/>
      <c r="J5" s="169" t="s">
        <v>94</v>
      </c>
      <c r="K5" s="170"/>
      <c r="L5" s="170"/>
      <c r="M5" s="170"/>
      <c r="N5" s="170"/>
      <c r="O5" s="171"/>
    </row>
    <row r="6" spans="1:17" s="84" customFormat="1" ht="15.75" customHeight="1" x14ac:dyDescent="0.25">
      <c r="A6" s="179"/>
      <c r="B6" s="168"/>
      <c r="C6" s="167"/>
      <c r="D6" s="157" t="s">
        <v>77</v>
      </c>
      <c r="E6" s="157" t="s">
        <v>78</v>
      </c>
      <c r="F6" s="157" t="s">
        <v>90</v>
      </c>
      <c r="G6" s="157" t="s">
        <v>77</v>
      </c>
      <c r="H6" s="157" t="s">
        <v>91</v>
      </c>
      <c r="I6" s="157" t="s">
        <v>90</v>
      </c>
      <c r="J6" s="172" t="s">
        <v>77</v>
      </c>
      <c r="K6" s="173"/>
      <c r="L6" s="172" t="s">
        <v>78</v>
      </c>
      <c r="M6" s="173"/>
      <c r="N6" s="172" t="s">
        <v>90</v>
      </c>
      <c r="O6" s="173"/>
    </row>
    <row r="7" spans="1:17" s="84" customFormat="1" ht="19.5" customHeight="1" x14ac:dyDescent="0.25">
      <c r="A7" s="180"/>
      <c r="B7" s="156"/>
      <c r="C7" s="158"/>
      <c r="D7" s="158"/>
      <c r="E7" s="158"/>
      <c r="F7" s="158"/>
      <c r="G7" s="158"/>
      <c r="H7" s="158"/>
      <c r="I7" s="158"/>
      <c r="J7" s="113" t="s">
        <v>76</v>
      </c>
      <c r="K7" s="113" t="s">
        <v>75</v>
      </c>
      <c r="L7" s="113" t="s">
        <v>76</v>
      </c>
      <c r="M7" s="113" t="s">
        <v>75</v>
      </c>
      <c r="N7" s="113" t="s">
        <v>76</v>
      </c>
      <c r="O7" s="113" t="s">
        <v>75</v>
      </c>
    </row>
    <row r="8" spans="1:17" s="25" customFormat="1" ht="15.75" x14ac:dyDescent="0.25">
      <c r="A8" s="114">
        <v>1</v>
      </c>
      <c r="B8" s="116">
        <v>2</v>
      </c>
      <c r="C8" s="115">
        <v>3</v>
      </c>
      <c r="D8" s="115">
        <v>4</v>
      </c>
      <c r="E8" s="115">
        <v>5</v>
      </c>
      <c r="F8" s="115">
        <v>6</v>
      </c>
      <c r="G8" s="115">
        <v>7</v>
      </c>
      <c r="H8" s="115">
        <v>8</v>
      </c>
      <c r="I8" s="115">
        <v>9</v>
      </c>
      <c r="J8" s="114">
        <v>10</v>
      </c>
      <c r="K8" s="114">
        <v>11</v>
      </c>
      <c r="L8" s="114">
        <v>12</v>
      </c>
      <c r="M8" s="114">
        <v>13</v>
      </c>
      <c r="N8" s="114">
        <v>14</v>
      </c>
      <c r="O8" s="114">
        <v>15</v>
      </c>
    </row>
    <row r="9" spans="1:17" s="25" customFormat="1" ht="63" x14ac:dyDescent="0.25">
      <c r="A9" s="126">
        <v>1</v>
      </c>
      <c r="B9" s="118" t="s">
        <v>95</v>
      </c>
      <c r="C9" s="121" t="s">
        <v>96</v>
      </c>
      <c r="D9" s="123">
        <v>30</v>
      </c>
      <c r="E9" s="123">
        <v>30</v>
      </c>
      <c r="F9" s="123">
        <v>30</v>
      </c>
      <c r="G9" s="123">
        <v>30</v>
      </c>
      <c r="H9" s="123">
        <v>30</v>
      </c>
      <c r="I9" s="123">
        <v>0</v>
      </c>
      <c r="J9" s="125">
        <f>G9/D9*100</f>
        <v>100</v>
      </c>
      <c r="K9" s="125">
        <f>G9-D9</f>
        <v>0</v>
      </c>
      <c r="L9" s="125">
        <f>H9/E9*100</f>
        <v>100</v>
      </c>
      <c r="M9" s="125">
        <f>H9-E9</f>
        <v>0</v>
      </c>
      <c r="N9" s="125">
        <f>I9/F9*100</f>
        <v>0</v>
      </c>
      <c r="O9" s="125">
        <f>I9-F9</f>
        <v>-30</v>
      </c>
    </row>
    <row r="10" spans="1:17" s="25" customFormat="1" ht="110.25" x14ac:dyDescent="0.25">
      <c r="A10" s="126">
        <v>2</v>
      </c>
      <c r="B10" s="118" t="s">
        <v>98</v>
      </c>
      <c r="C10" s="121" t="s">
        <v>96</v>
      </c>
      <c r="D10" s="123">
        <v>50.5</v>
      </c>
      <c r="E10" s="123">
        <v>50.5</v>
      </c>
      <c r="F10" s="123">
        <v>50.5</v>
      </c>
      <c r="G10" s="123">
        <v>570</v>
      </c>
      <c r="H10" s="123">
        <v>50.5</v>
      </c>
      <c r="I10" s="123"/>
      <c r="J10" s="125">
        <f t="shared" ref="J10:J17" si="0">G10/D10*100</f>
        <v>1128.7128712871286</v>
      </c>
      <c r="K10" s="125">
        <f t="shared" ref="K10:K17" si="1">G10-D10</f>
        <v>519.5</v>
      </c>
      <c r="L10" s="125">
        <f t="shared" ref="L10:L17" si="2">H10/E10*100</f>
        <v>100</v>
      </c>
      <c r="M10" s="125">
        <f t="shared" ref="M10:M17" si="3">H10-E10</f>
        <v>0</v>
      </c>
      <c r="N10" s="125">
        <f t="shared" ref="N10:N17" si="4">I10/F10*100</f>
        <v>0</v>
      </c>
      <c r="O10" s="125">
        <f t="shared" ref="O10:O17" si="5">I10-F10</f>
        <v>-50.5</v>
      </c>
    </row>
    <row r="11" spans="1:17" s="25" customFormat="1" ht="110.25" x14ac:dyDescent="0.25">
      <c r="A11" s="126">
        <v>3</v>
      </c>
      <c r="B11" s="118" t="s">
        <v>99</v>
      </c>
      <c r="C11" s="121" t="s">
        <v>96</v>
      </c>
      <c r="D11" s="123">
        <v>10</v>
      </c>
      <c r="E11" s="123">
        <v>10</v>
      </c>
      <c r="F11" s="123">
        <v>10</v>
      </c>
      <c r="G11" s="123">
        <v>1</v>
      </c>
      <c r="H11" s="123">
        <v>10</v>
      </c>
      <c r="I11" s="123"/>
      <c r="J11" s="125">
        <f t="shared" si="0"/>
        <v>10</v>
      </c>
      <c r="K11" s="125">
        <f t="shared" si="1"/>
        <v>-9</v>
      </c>
      <c r="L11" s="125">
        <f t="shared" si="2"/>
        <v>100</v>
      </c>
      <c r="M11" s="125">
        <f t="shared" si="3"/>
        <v>0</v>
      </c>
      <c r="N11" s="125">
        <f t="shared" si="4"/>
        <v>0</v>
      </c>
      <c r="O11" s="125">
        <f t="shared" si="5"/>
        <v>-10</v>
      </c>
    </row>
    <row r="12" spans="1:17" s="127" customFormat="1" ht="126" x14ac:dyDescent="0.25">
      <c r="A12" s="128">
        <v>4</v>
      </c>
      <c r="B12" s="118" t="s">
        <v>100</v>
      </c>
      <c r="C12" s="121" t="s">
        <v>96</v>
      </c>
      <c r="D12" s="124">
        <v>10</v>
      </c>
      <c r="E12" s="124">
        <v>10</v>
      </c>
      <c r="F12" s="124">
        <v>10</v>
      </c>
      <c r="G12" s="184">
        <v>2.3940000000000001</v>
      </c>
      <c r="H12" s="181">
        <v>10</v>
      </c>
      <c r="I12" s="124">
        <v>0</v>
      </c>
      <c r="J12" s="125">
        <f t="shared" si="0"/>
        <v>23.94</v>
      </c>
      <c r="K12" s="125">
        <f t="shared" si="1"/>
        <v>-7.6059999999999999</v>
      </c>
      <c r="L12" s="125">
        <f t="shared" si="2"/>
        <v>100</v>
      </c>
      <c r="M12" s="125">
        <f t="shared" si="3"/>
        <v>0</v>
      </c>
      <c r="N12" s="125">
        <f t="shared" si="4"/>
        <v>0</v>
      </c>
      <c r="O12" s="125">
        <f t="shared" si="5"/>
        <v>-10</v>
      </c>
    </row>
    <row r="13" spans="1:17" s="130" customFormat="1" ht="157.5" x14ac:dyDescent="0.25">
      <c r="A13" s="128">
        <v>5</v>
      </c>
      <c r="B13" s="118" t="s">
        <v>101</v>
      </c>
      <c r="C13" s="121" t="s">
        <v>96</v>
      </c>
      <c r="D13" s="124">
        <v>5</v>
      </c>
      <c r="E13" s="124">
        <v>5</v>
      </c>
      <c r="F13" s="124">
        <v>5</v>
      </c>
      <c r="G13" s="124">
        <v>1</v>
      </c>
      <c r="H13" s="124">
        <v>5</v>
      </c>
      <c r="I13" s="124">
        <v>5</v>
      </c>
      <c r="J13" s="125">
        <f t="shared" si="0"/>
        <v>20</v>
      </c>
      <c r="K13" s="125">
        <f t="shared" si="1"/>
        <v>-4</v>
      </c>
      <c r="L13" s="125">
        <f t="shared" si="2"/>
        <v>100</v>
      </c>
      <c r="M13" s="125">
        <f t="shared" si="3"/>
        <v>0</v>
      </c>
      <c r="N13" s="125">
        <f t="shared" si="4"/>
        <v>100</v>
      </c>
      <c r="O13" s="125">
        <f t="shared" si="5"/>
        <v>0</v>
      </c>
    </row>
    <row r="14" spans="1:17" s="130" customFormat="1" ht="126" x14ac:dyDescent="0.25">
      <c r="A14" s="128">
        <v>6</v>
      </c>
      <c r="B14" s="118" t="s">
        <v>102</v>
      </c>
      <c r="C14" s="121" t="s">
        <v>96</v>
      </c>
      <c r="D14" s="124">
        <v>90</v>
      </c>
      <c r="E14" s="124">
        <v>90</v>
      </c>
      <c r="F14" s="124">
        <v>90</v>
      </c>
      <c r="G14" s="124"/>
      <c r="H14" s="124">
        <v>90</v>
      </c>
      <c r="I14" s="124">
        <v>0</v>
      </c>
      <c r="J14" s="125">
        <f t="shared" si="0"/>
        <v>0</v>
      </c>
      <c r="K14" s="125">
        <f t="shared" si="1"/>
        <v>-90</v>
      </c>
      <c r="L14" s="125">
        <f t="shared" si="2"/>
        <v>100</v>
      </c>
      <c r="M14" s="125">
        <f t="shared" si="3"/>
        <v>0</v>
      </c>
      <c r="N14" s="125">
        <f t="shared" si="4"/>
        <v>0</v>
      </c>
      <c r="O14" s="125">
        <f t="shared" si="5"/>
        <v>-90</v>
      </c>
    </row>
    <row r="15" spans="1:17" s="130" customFormat="1" ht="126" x14ac:dyDescent="0.25">
      <c r="A15" s="128">
        <v>7</v>
      </c>
      <c r="B15" s="118" t="s">
        <v>103</v>
      </c>
      <c r="C15" s="121" t="s">
        <v>96</v>
      </c>
      <c r="D15" s="124">
        <v>200</v>
      </c>
      <c r="E15" s="124">
        <v>200</v>
      </c>
      <c r="F15" s="124">
        <v>200</v>
      </c>
      <c r="G15" s="185">
        <v>2246.8471800000002</v>
      </c>
      <c r="H15" s="182">
        <v>2460.7539999999999</v>
      </c>
      <c r="I15" s="182">
        <v>2177.2660000000001</v>
      </c>
      <c r="J15" s="125">
        <f t="shared" si="0"/>
        <v>1123.4235900000001</v>
      </c>
      <c r="K15" s="125">
        <f t="shared" si="1"/>
        <v>2046.8471800000002</v>
      </c>
      <c r="L15" s="125">
        <f t="shared" si="2"/>
        <v>1230.377</v>
      </c>
      <c r="M15" s="125">
        <f t="shared" si="3"/>
        <v>2260.7539999999999</v>
      </c>
      <c r="N15" s="125">
        <f t="shared" si="4"/>
        <v>1088.633</v>
      </c>
      <c r="O15" s="125">
        <f t="shared" si="5"/>
        <v>1977.2660000000001</v>
      </c>
    </row>
    <row r="16" spans="1:17" s="130" customFormat="1" ht="110.25" x14ac:dyDescent="0.25">
      <c r="A16" s="128">
        <v>8</v>
      </c>
      <c r="B16" s="118" t="s">
        <v>104</v>
      </c>
      <c r="C16" s="121" t="s">
        <v>96</v>
      </c>
      <c r="D16" s="124">
        <v>100</v>
      </c>
      <c r="E16" s="124">
        <v>100</v>
      </c>
      <c r="F16" s="124">
        <v>100</v>
      </c>
      <c r="G16" s="124">
        <v>20</v>
      </c>
      <c r="H16" s="124">
        <v>100</v>
      </c>
      <c r="I16" s="124">
        <v>100</v>
      </c>
      <c r="J16" s="125">
        <f t="shared" si="0"/>
        <v>20</v>
      </c>
      <c r="K16" s="125">
        <f t="shared" si="1"/>
        <v>-80</v>
      </c>
      <c r="L16" s="125">
        <f t="shared" si="2"/>
        <v>100</v>
      </c>
      <c r="M16" s="125">
        <f t="shared" si="3"/>
        <v>0</v>
      </c>
      <c r="N16" s="125">
        <f t="shared" si="4"/>
        <v>100</v>
      </c>
      <c r="O16" s="125">
        <f t="shared" si="5"/>
        <v>0</v>
      </c>
    </row>
    <row r="17" spans="1:15" s="84" customFormat="1" ht="18" customHeight="1" x14ac:dyDescent="0.25">
      <c r="A17" s="175" t="s">
        <v>82</v>
      </c>
      <c r="B17" s="175"/>
      <c r="C17" s="122"/>
      <c r="D17" s="117">
        <f>D9+D10+D11+D12+D13+D14+D15+D16</f>
        <v>495.5</v>
      </c>
      <c r="E17" s="117">
        <f t="shared" ref="E17:K17" si="6">E9+E10+E11+E12+E13+E14+E15+E16</f>
        <v>495.5</v>
      </c>
      <c r="F17" s="117">
        <f t="shared" si="6"/>
        <v>495.5</v>
      </c>
      <c r="G17" s="183">
        <f t="shared" si="6"/>
        <v>2871.24118</v>
      </c>
      <c r="H17" s="183">
        <f t="shared" si="6"/>
        <v>2756.2539999999999</v>
      </c>
      <c r="I17" s="183">
        <f t="shared" si="6"/>
        <v>2282.2660000000001</v>
      </c>
      <c r="J17" s="125"/>
      <c r="K17" s="125">
        <f t="shared" si="1"/>
        <v>2375.74118</v>
      </c>
      <c r="L17" s="125"/>
      <c r="M17" s="125">
        <f t="shared" si="3"/>
        <v>2260.7539999999999</v>
      </c>
      <c r="N17" s="125"/>
      <c r="O17" s="125">
        <f t="shared" si="5"/>
        <v>1786.7660000000001</v>
      </c>
    </row>
    <row r="19" spans="1:15" ht="15.75" x14ac:dyDescent="0.25">
      <c r="A19" s="80"/>
      <c r="B19" s="80"/>
      <c r="C19" s="80"/>
      <c r="D19" s="80"/>
      <c r="E19" s="80"/>
      <c r="F19" s="80"/>
      <c r="G19" s="80"/>
      <c r="H19" s="80"/>
      <c r="L19" s="80"/>
      <c r="M19" s="80"/>
    </row>
    <row r="20" spans="1:15" ht="15.75" x14ac:dyDescent="0.25">
      <c r="A20" s="174" t="s">
        <v>87</v>
      </c>
      <c r="B20" s="174"/>
      <c r="C20" s="80"/>
      <c r="D20" s="80"/>
      <c r="E20" s="80"/>
      <c r="F20" s="80"/>
      <c r="G20" s="80"/>
      <c r="H20" s="80"/>
      <c r="L20" s="80"/>
      <c r="M20" s="80"/>
    </row>
    <row r="21" spans="1:15" ht="15.75" x14ac:dyDescent="0.25">
      <c r="A21" s="174" t="s">
        <v>86</v>
      </c>
      <c r="B21" s="174"/>
      <c r="C21" s="80"/>
      <c r="D21" s="80"/>
      <c r="E21" s="80"/>
      <c r="F21" s="80"/>
      <c r="G21" s="163"/>
      <c r="H21" s="163"/>
      <c r="L21" s="163" t="s">
        <v>88</v>
      </c>
      <c r="M21" s="163"/>
    </row>
  </sheetData>
  <mergeCells count="25">
    <mergeCell ref="G21:H21"/>
    <mergeCell ref="A17:B17"/>
    <mergeCell ref="G5:I5"/>
    <mergeCell ref="A5:A7"/>
    <mergeCell ref="G6:G7"/>
    <mergeCell ref="H6:H7"/>
    <mergeCell ref="I6:I7"/>
    <mergeCell ref="F6:F7"/>
    <mergeCell ref="D5:F5"/>
    <mergeCell ref="L21:M21"/>
    <mergeCell ref="L1:M1"/>
    <mergeCell ref="B2:M2"/>
    <mergeCell ref="B4:M4"/>
    <mergeCell ref="B3:M3"/>
    <mergeCell ref="C5:C7"/>
    <mergeCell ref="B5:B7"/>
    <mergeCell ref="J5:O5"/>
    <mergeCell ref="J6:K6"/>
    <mergeCell ref="L6:M6"/>
    <mergeCell ref="N6:O6"/>
    <mergeCell ref="D6:D7"/>
    <mergeCell ref="E6:E7"/>
    <mergeCell ref="G1:H1"/>
    <mergeCell ref="A20:B20"/>
    <mergeCell ref="A21:B21"/>
  </mergeCells>
  <pageMargins left="0.39370078740157483" right="0.19685039370078741" top="0.15748031496062992"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2015-09-30T04:51:55Z</dcterms:modified>
</cp:coreProperties>
</file>