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<sst xmlns="http://schemas.openxmlformats.org/spreadsheetml/2006/main" count="138" uniqueCount="119">
  <si>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</si>
  <si>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</si>
  <si>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</si>
  <si>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</si>
  <si>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</si>
  <si>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</si>
  <si>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</si>
  <si>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</si>
  <si>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</si>
  <si>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</si>
  <si>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</si>
  <si>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</si>
  <si>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</si>
  <si>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</si>
  <si>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</si>
  <si>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</si>
  <si>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</si>
  <si>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</si>
  <si>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</si>
  <si>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</si>
  <si>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</si>
  <si>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</si>
  <si>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</si>
  <si>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</si>
  <si>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</si>
  <si>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</si>
  <si>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</si>
  <si>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</si>
  <si>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</si>
  <si>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</si>
  <si>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</si>
  <si>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</si>
  <si>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</si>
  <si>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</si>
  <si>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</si>
  <si>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</si>
  <si>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</si>
  <si>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</si>
  <si>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</si>
  <si>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</si>
  <si>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</si>
  <si>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</si>
  <si>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</si>
  <si>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</si>
  <si>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</si>
  <si>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</si>
  <si>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</si>
  <si>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</si>
  <si>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</si>
  <si>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</si>
  <si>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</si>
  <si>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</si>
  <si>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</si>
  <si>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</si>
  <si>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</si>
  <si>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</si>
  <si>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</si>
  <si>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</si>
  <si>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</si>
  <si>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</si>
  <si>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</si>
  <si>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</si>
  <si>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</si>
  <si>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</si>
  <si>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</si>
  <si>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</si>
  <si>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</si>
  <si>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</si>
  <si>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</si>
  <si>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</si>
  <si>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</si>
  <si>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</si>
  <si>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</si>
  <si>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</si>
  <si>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</si>
  <si>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</si>
  <si>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</si>
  <si>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</si>
  <si>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</si>
  <si>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</si>
  <si>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</si>
  <si>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</si>
  <si>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</si>
  <si>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</si>
  <si>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</si>
  <si>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</si>
  <si>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</si>
  <si>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</si>
  <si>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</si>
  <si>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</si>
  <si>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</si>
  <si>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</si>
  <si>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</si>
  <si>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</si>
  <si>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</si>
  <si>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</si>
  <si>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</si>
  <si>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</si>
  <si>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</si>
  <si>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</si>
  <si>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</si>
  <si>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</si>
  <si>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</si>
  <si>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на 01.01.13 (начало года)</t>
  </si>
  <si>
    <t>на 01.01.13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</si>
  <si>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</si>
  <si>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</si>
  <si>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</si>
  <si>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</si>
  <si>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</si>
  <si>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декабря 2013 года</t>
    </r>
    <r>
      <rPr>
        <sz val="10"/>
        <rFont val="Times New Roman CYR"/>
        <family val="1"/>
      </rPr>
      <t xml:space="preserve"> </t>
    </r>
  </si>
  <si>
    <t>на 01.12.13 (текущая дата)</t>
  </si>
  <si>
    <t>Изменение  с 01.01.13 по 01.12.13</t>
  </si>
  <si>
    <t>Начальник финансового управления                                                                                   И.Д.Баскова</t>
  </si>
  <si>
    <t>Начальник  отдела учета и отчетности                                                                               Т.Х.Божкова</t>
  </si>
  <si>
    <t xml:space="preserve">на 01.12.13 </t>
  </si>
  <si>
    <t>оплата штрафа</t>
  </si>
  <si>
    <t>Принятие денежных обязательств  сверх утвержденных бюджетных ассигнований бюджетов</t>
  </si>
  <si>
    <t>Другие причины (указать): уточнение бюджета района ( от 04.09.2013г. №528) в связи с не выполнением плана доходов(уменьшение бюджетных ассигнований)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</si>
</sst>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9">
      <selection activeCell="H70" sqref="H70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12.75">
      <c r="B3" s="3"/>
      <c r="C3" s="3"/>
      <c r="D3" s="3"/>
      <c r="E3" s="3"/>
      <c r="F3" s="3"/>
    </row>
    <row r="4" spans="1:6" ht="12.75">
      <c r="A4" s="75" t="s">
        <v>110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103</v>
      </c>
      <c r="D7" s="23" t="s">
        <v>111</v>
      </c>
      <c r="E7" s="5" t="s">
        <v>112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0</v>
      </c>
      <c r="D9" s="34">
        <f>D11+D12+D20+D21+D22+D26+D31+D32+D38+D39+D40+D43+D44+D45+D48+D49+D50+D54+D55</f>
        <v>23963.05775</v>
      </c>
      <c r="E9" s="34">
        <f>D9-C9</f>
        <v>23963.05775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0</v>
      </c>
      <c r="D12" s="34">
        <f>D13+D19</f>
        <v>591.48795</v>
      </c>
      <c r="E12" s="34">
        <f t="shared" si="0"/>
        <v>591.48795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0</v>
      </c>
      <c r="D13" s="40">
        <f>D14+D15+D16+D17+D18</f>
        <v>591.48795</v>
      </c>
      <c r="E13" s="41">
        <f>D13-C13</f>
        <v>591.48795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0</v>
      </c>
      <c r="D14" s="40">
        <v>306.98795</v>
      </c>
      <c r="E14" s="41">
        <f aca="true" t="shared" si="1" ref="E14:E19">D14-C14</f>
        <v>306.98795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/>
      <c r="D15" s="40">
        <v>0</v>
      </c>
      <c r="E15" s="41">
        <f t="shared" si="1"/>
        <v>0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0</v>
      </c>
      <c r="D16" s="40">
        <v>284.5</v>
      </c>
      <c r="E16" s="41">
        <f t="shared" si="1"/>
        <v>284.5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>
        <v>0</v>
      </c>
      <c r="D18" s="40"/>
      <c r="E18" s="41">
        <f t="shared" si="1"/>
        <v>0</v>
      </c>
      <c r="F18" s="62"/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0</v>
      </c>
      <c r="D22" s="34">
        <f>D23+D24+D25</f>
        <v>877.691</v>
      </c>
      <c r="E22" s="34">
        <f t="shared" si="0"/>
        <v>877.691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0">
        <v>0</v>
      </c>
      <c r="D23" s="41">
        <v>877.691</v>
      </c>
      <c r="E23" s="41">
        <f t="shared" si="0"/>
        <v>877.691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0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0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0</v>
      </c>
      <c r="E26" s="34">
        <f t="shared" si="0"/>
        <v>0</v>
      </c>
      <c r="F26" s="62"/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0</v>
      </c>
      <c r="E27" s="41">
        <f t="shared" si="0"/>
        <v>0</v>
      </c>
      <c r="F27" s="63"/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0</v>
      </c>
      <c r="E28" s="41">
        <f t="shared" si="0"/>
        <v>0</v>
      </c>
      <c r="F28" s="63"/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>
        <v>0</v>
      </c>
      <c r="D31" s="34">
        <v>25.40815</v>
      </c>
      <c r="E31" s="34">
        <f t="shared" si="0"/>
        <v>25.40815</v>
      </c>
      <c r="F31" s="62">
        <v>3</v>
      </c>
      <c r="H31" s="9"/>
    </row>
    <row r="32" spans="1:9" s="13" customFormat="1" ht="12.75">
      <c r="A32" s="37">
        <v>225</v>
      </c>
      <c r="B32" s="44" t="s">
        <v>45</v>
      </c>
      <c r="C32" s="34">
        <f>C33+C34+C35+C36+C37</f>
        <v>0</v>
      </c>
      <c r="D32" s="34">
        <f>SUM(D33+D34+D35+D36+D37)</f>
        <v>7562.55414</v>
      </c>
      <c r="E32" s="34">
        <f t="shared" si="0"/>
        <v>7562.55414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0</v>
      </c>
      <c r="D33" s="40">
        <v>690.16194</v>
      </c>
      <c r="E33" s="41">
        <f t="shared" si="0"/>
        <v>690.16194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>
        <v>0</v>
      </c>
      <c r="D35" s="40">
        <v>209.124</v>
      </c>
      <c r="E35" s="41">
        <f t="shared" si="0"/>
        <v>209.124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0</v>
      </c>
      <c r="D37" s="40">
        <v>6663.2682</v>
      </c>
      <c r="E37" s="41">
        <f t="shared" si="0"/>
        <v>6663.2682</v>
      </c>
      <c r="F37" s="63">
        <v>2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0</v>
      </c>
      <c r="D38" s="34">
        <v>1317.49592</v>
      </c>
      <c r="E38" s="34">
        <f t="shared" si="0"/>
        <v>1317.49592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/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2.06441</v>
      </c>
      <c r="E49" s="34">
        <f t="shared" si="2"/>
        <v>2.06441</v>
      </c>
      <c r="F49" s="62">
        <v>3</v>
      </c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0</v>
      </c>
      <c r="D50" s="34">
        <f>D51+D52+D53</f>
        <v>13340.079819999999</v>
      </c>
      <c r="E50" s="34">
        <f t="shared" si="2"/>
        <v>13340.079819999999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0</v>
      </c>
      <c r="D51" s="40">
        <v>33.659</v>
      </c>
      <c r="E51" s="41">
        <f t="shared" si="2"/>
        <v>33.659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0</v>
      </c>
      <c r="D53" s="40">
        <v>13306.42082</v>
      </c>
      <c r="E53" s="41">
        <f t="shared" si="2"/>
        <v>13306.42082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0</v>
      </c>
      <c r="D55" s="34">
        <f>D56</f>
        <v>246.27636</v>
      </c>
      <c r="E55" s="34">
        <f t="shared" si="2"/>
        <v>246.27636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SUM(C57:C63)</f>
        <v>0</v>
      </c>
      <c r="D56" s="40">
        <f>SUM(D57:D62)</f>
        <v>246.27636</v>
      </c>
      <c r="E56" s="41">
        <f t="shared" si="2"/>
        <v>246.27636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0</v>
      </c>
      <c r="D62" s="40">
        <v>246.27636</v>
      </c>
      <c r="E62" s="41">
        <f t="shared" si="2"/>
        <v>246.27636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27" customHeight="1">
      <c r="A66" s="69">
        <v>2</v>
      </c>
      <c r="B66" s="79" t="s">
        <v>117</v>
      </c>
      <c r="C66" s="79"/>
      <c r="D66" s="79"/>
      <c r="E66" s="79"/>
      <c r="F66" s="79"/>
    </row>
    <row r="67" spans="1:6" ht="27.75" customHeight="1">
      <c r="A67" s="70">
        <v>3</v>
      </c>
      <c r="B67" s="71" t="s">
        <v>118</v>
      </c>
      <c r="C67" s="71"/>
      <c r="D67" s="71"/>
      <c r="E67" s="71"/>
      <c r="F67" s="71"/>
    </row>
    <row r="68" ht="3" customHeight="1"/>
    <row r="69" ht="1.5" customHeight="1"/>
    <row r="70" spans="1:6" ht="12.75">
      <c r="A70" s="54" t="s">
        <v>113</v>
      </c>
      <c r="B70" s="54"/>
      <c r="C70" s="54"/>
      <c r="D70" s="54"/>
      <c r="E70" s="54"/>
      <c r="F70" s="54"/>
    </row>
    <row r="71" ht="6" customHeight="1"/>
    <row r="72" spans="1:5" ht="12.75">
      <c r="A72" s="49" t="s">
        <v>114</v>
      </c>
      <c r="B72" s="49"/>
      <c r="C72" s="49"/>
      <c r="D72" s="49"/>
      <c r="E72" s="49"/>
    </row>
    <row r="73" ht="12.75">
      <c r="A73" s="1" t="s">
        <v>97</v>
      </c>
    </row>
    <row r="74" ht="12.75">
      <c r="A74" s="1" t="s">
        <v>106</v>
      </c>
    </row>
  </sheetData>
  <sheetProtection/>
  <mergeCells count="7"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104</v>
      </c>
      <c r="D6" s="23" t="s">
        <v>115</v>
      </c>
      <c r="E6" s="5" t="s">
        <v>112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107</v>
      </c>
      <c r="C8" s="55"/>
      <c r="D8" s="66">
        <v>296.524</v>
      </c>
      <c r="E8" s="56">
        <f>SUM(D8-C8)</f>
        <v>296.524</v>
      </c>
      <c r="F8" s="60">
        <v>3</v>
      </c>
    </row>
    <row r="9" spans="1:6" ht="15">
      <c r="A9" s="25">
        <v>2</v>
      </c>
      <c r="B9" s="50" t="s">
        <v>105</v>
      </c>
      <c r="C9" s="55"/>
      <c r="D9" s="55">
        <v>581.8253</v>
      </c>
      <c r="E9" s="56">
        <f>SUM(D9-C9)</f>
        <v>581.8253</v>
      </c>
      <c r="F9" s="60">
        <v>3</v>
      </c>
    </row>
    <row r="10" spans="1:6" ht="15">
      <c r="A10" s="25">
        <v>3</v>
      </c>
      <c r="B10" s="50" t="s">
        <v>108</v>
      </c>
      <c r="C10" s="55"/>
      <c r="D10" s="55">
        <v>407.09732</v>
      </c>
      <c r="E10" s="56">
        <f>SUM(D10-C10)</f>
        <v>407.09732</v>
      </c>
      <c r="F10" s="60">
        <v>3</v>
      </c>
    </row>
    <row r="11" spans="1:6" ht="15">
      <c r="A11" s="25">
        <v>4</v>
      </c>
      <c r="B11" s="50" t="s">
        <v>109</v>
      </c>
      <c r="C11" s="55"/>
      <c r="D11" s="55">
        <v>32.0493</v>
      </c>
      <c r="E11" s="56">
        <f>SUM(D11-C11)</f>
        <v>32.0493</v>
      </c>
      <c r="F11" s="60">
        <v>3</v>
      </c>
    </row>
    <row r="12" spans="1:6" ht="15">
      <c r="A12" s="25">
        <v>5</v>
      </c>
      <c r="B12" s="50"/>
      <c r="C12" s="55"/>
      <c r="D12" s="55"/>
      <c r="E12" s="56"/>
      <c r="F12" s="6"/>
    </row>
    <row r="13" spans="1:6" ht="15">
      <c r="A13" s="25">
        <v>6</v>
      </c>
      <c r="B13" s="50"/>
      <c r="C13" s="55"/>
      <c r="D13" s="55"/>
      <c r="E13" s="56"/>
      <c r="F13" s="6"/>
    </row>
    <row r="14" spans="1:6" ht="15.75" customHeight="1">
      <c r="A14" s="25">
        <v>7</v>
      </c>
      <c r="C14" s="55"/>
      <c r="D14" s="55"/>
      <c r="E14" s="57"/>
      <c r="F14" s="6"/>
    </row>
    <row r="15" spans="1:6" ht="15.75" customHeight="1">
      <c r="A15" s="25">
        <v>8</v>
      </c>
      <c r="B15" s="51"/>
      <c r="C15" s="55"/>
      <c r="D15" s="55"/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0</v>
      </c>
      <c r="D20" s="68">
        <f>SUM(D8:D19)</f>
        <v>1317.4959199999998</v>
      </c>
      <c r="E20" s="59">
        <f>SUM(E8:E19)</f>
        <v>1317.4959199999998</v>
      </c>
      <c r="F20" s="12"/>
    </row>
    <row r="21" ht="24" customHeight="1"/>
    <row r="24" spans="1:6" ht="12.75">
      <c r="A24" s="54" t="s">
        <v>113</v>
      </c>
      <c r="B24" s="54"/>
      <c r="C24" s="54"/>
      <c r="D24" s="54"/>
      <c r="E24" s="54"/>
      <c r="F24" s="54"/>
    </row>
    <row r="26" spans="1:5" ht="12.75">
      <c r="A26" s="49" t="s">
        <v>114</v>
      </c>
      <c r="B26" s="49"/>
      <c r="C26" s="49"/>
      <c r="D26" s="49"/>
      <c r="E26" s="49"/>
    </row>
    <row r="27" ht="17.25" customHeight="1">
      <c r="A27" s="1" t="s">
        <v>97</v>
      </c>
    </row>
    <row r="28" ht="13.5" customHeight="1">
      <c r="A28" s="1" t="s">
        <v>106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M12" sqref="M1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104</v>
      </c>
      <c r="D6" s="23" t="s">
        <v>115</v>
      </c>
      <c r="E6" s="5" t="s">
        <v>112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116</v>
      </c>
      <c r="C8" s="58"/>
      <c r="D8" s="58">
        <v>2.06441</v>
      </c>
      <c r="E8" s="58">
        <f>SUM(D8-C8)</f>
        <v>2.06441</v>
      </c>
      <c r="F8" s="65">
        <v>3</v>
      </c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2.06441</v>
      </c>
      <c r="E23" s="59">
        <f>SUM(E8:E22)</f>
        <v>2.06441</v>
      </c>
      <c r="F23" s="12"/>
    </row>
    <row r="26" spans="1:6" ht="12.75">
      <c r="A26" s="54" t="s">
        <v>113</v>
      </c>
      <c r="B26" s="54"/>
      <c r="C26" s="54"/>
      <c r="D26" s="54"/>
      <c r="E26" s="54"/>
      <c r="F26" s="54"/>
    </row>
    <row r="28" spans="1:5" ht="12.75">
      <c r="A28" s="49" t="s">
        <v>114</v>
      </c>
      <c r="B28" s="49"/>
      <c r="C28" s="49"/>
      <c r="D28" s="49"/>
      <c r="E28" s="49"/>
    </row>
    <row r="29" ht="25.5" customHeight="1">
      <c r="A29" s="1" t="s">
        <v>97</v>
      </c>
    </row>
    <row r="30" ht="13.5" customHeight="1">
      <c r="A30" s="1" t="s">
        <v>106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2013-12-10T23:47:09Z</cp:lastPrinted>
  <dcterms:created xsi:type="dcterms:W3CDTF">2009-12-11T02:00:46Z</dcterms:created>
  <dcterms:modified xsi:type="dcterms:W3CDTF">2013-12-10T23:51:56Z</dcterms:modified>
  <cp:category/>
  <cp:version/>
  <cp:contentType/>
  <cp:contentStatus/>
</cp:coreProperties>
</file>